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mab-juridica\SANDRA ZHER - JURIDICO\CONTATOS 2020\INVITACIÓN PÚBLICA\IP-02-2020\FORMATOS\"/>
    </mc:Choice>
  </mc:AlternateContent>
  <bookViews>
    <workbookView xWindow="0" yWindow="0" windowWidth="21600" windowHeight="9735"/>
  </bookViews>
  <sheets>
    <sheet name="Presupuesto" sheetId="1" r:id="rId1"/>
  </sheets>
  <externalReferences>
    <externalReference r:id="rId2"/>
  </externalReferences>
  <definedNames>
    <definedName name="_xlnm.Print_Area" localSheetId="0">Presupuesto!$A$1:$H$53</definedName>
    <definedName name="DiaOficial">'[1]Mano de obra'!$B$4</definedName>
    <definedName name="JornalM">'[1]Mano de obra'!$B$2</definedName>
    <definedName name="Prestaciones">'[1]Mano de obra'!$B$3</definedName>
    <definedName name="solver_adj" localSheetId="0" hidden="1">Presupuesto!#REF!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Presupuesto!$G$47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4130000000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</calcChain>
</file>

<file path=xl/sharedStrings.xml><?xml version="1.0" encoding="utf-8"?>
<sst xmlns="http://schemas.openxmlformats.org/spreadsheetml/2006/main" count="73" uniqueCount="58">
  <si>
    <t>OBRAS DE ADECUACION NECESARIAS PARA LA DISPOSICION DE RESIDUOS EN LA CELDA DE RESPALDO 2 PARA GARANTIZAR LA ESTABILIDAD  DEL RELLENO SANITARIO SITIO DE DISPOSICION FINAL "EL CARRASCO"</t>
  </si>
  <si>
    <t>Item</t>
  </si>
  <si>
    <t>Actividad</t>
  </si>
  <si>
    <t>Unidad</t>
  </si>
  <si>
    <t>Cantidad</t>
  </si>
  <si>
    <t>Precio Unitario</t>
  </si>
  <si>
    <t>Precio Total</t>
  </si>
  <si>
    <t>PRELIMINARES</t>
  </si>
  <si>
    <t>1.1</t>
  </si>
  <si>
    <t>Campamento contenedor alquiler</t>
  </si>
  <si>
    <t>GL</t>
  </si>
  <si>
    <t>Localizacion y Replanteo Topografico</t>
  </si>
  <si>
    <t>mes</t>
  </si>
  <si>
    <t>Limpieza y descapote</t>
  </si>
  <si>
    <t>m2</t>
  </si>
  <si>
    <t>Replanteo y adecuacion de terreno para Instalacion de Geomebrana</t>
  </si>
  <si>
    <t>Demolicion de Canal Trapezoidal existente (Incluye Retiro)</t>
  </si>
  <si>
    <t>ml</t>
  </si>
  <si>
    <t>CONSTRUCCION DE DIQUE</t>
  </si>
  <si>
    <t>Excavacion mecanica cimentacion dique</t>
  </si>
  <si>
    <t>m3</t>
  </si>
  <si>
    <t>Conformacion y Compactacion de Diques en tierra (Incluye Material)</t>
  </si>
  <si>
    <t>CONSTRUCCION DRENES Y FILTROS DE LIXIVIADOS</t>
  </si>
  <si>
    <t>Excavación en zanja residuos solidos a 2.5m</t>
  </si>
  <si>
    <t>Excavación en zanja residuos solidos a 1.5m</t>
  </si>
  <si>
    <t>Excavación en zanja 1.0m</t>
  </si>
  <si>
    <t>Dren lateral principal doble en tubería HDPE de 14 " y 16" para la captación y conducción de lixiviados. Tipo I</t>
  </si>
  <si>
    <t>Sistema de drenaje de fondo para la captación y conducción de lixiviado en tubería HDPE diametro 14". Tipo 2</t>
  </si>
  <si>
    <t>Sistema de drenaje de fondo para la captación y conducción de lixiviado en tubería HDPE diametro 14". Tipo 3</t>
  </si>
  <si>
    <t xml:space="preserve">Suministro e Instalacion de Geomembrana + Geotextil </t>
  </si>
  <si>
    <t>Material inerte protección geomembrana 5cm Arena + 10 cm Grava</t>
  </si>
  <si>
    <t>Impermeabilizacion de Pozos de Inspeccion</t>
  </si>
  <si>
    <t>und</t>
  </si>
  <si>
    <t>MANEJO DE AGUA SUPERFICIALES</t>
  </si>
  <si>
    <t>Reconformacion Geomorfologica para la construccion de la Berma de aislamiento para el sistema definitivo de captacion y conduccion de aguas de escorrentia de las areas de drenaje costado sur Celda de Respaldo 2</t>
  </si>
  <si>
    <t>Canales en Concreto para manejo de aguas de Escorrentia según diseño Tipo I</t>
  </si>
  <si>
    <t>Acero de Refuerzo para Estructuras</t>
  </si>
  <si>
    <t>Kg</t>
  </si>
  <si>
    <t xml:space="preserve">Canal en Concreto  Torrentera Tipo I </t>
  </si>
  <si>
    <t>Pozos de Inspeccion Box Culvert</t>
  </si>
  <si>
    <t>VARIOS</t>
  </si>
  <si>
    <t>Orden y Aseo</t>
  </si>
  <si>
    <t>Costo Directo</t>
  </si>
  <si>
    <t>Administración</t>
  </si>
  <si>
    <t>Imprevistos</t>
  </si>
  <si>
    <t>Utilidad</t>
  </si>
  <si>
    <t>Costo Indirecto</t>
  </si>
  <si>
    <t>Costo Total Proyecto</t>
  </si>
  <si>
    <t xml:space="preserve"> </t>
  </si>
  <si>
    <t>FORMATO 5</t>
  </si>
  <si>
    <t>PROPUESTA ECONÓMICA</t>
  </si>
  <si>
    <t>INVITACIÓN PUBLICA No. IP-002-EMAB-2020</t>
  </si>
  <si>
    <r>
      <rPr>
        <b/>
        <sz val="11"/>
        <color theme="1"/>
        <rFont val="Arial Narrow"/>
        <family val="2"/>
      </rPr>
      <t>OBJETO:</t>
    </r>
    <r>
      <rPr>
        <sz val="11"/>
        <color theme="1"/>
        <rFont val="Arial Narrow"/>
        <family val="2"/>
      </rPr>
      <t xml:space="preserve"> CONSTRUCCIÓN DE LA CELDA DE RESPALDO 2 EN EL SITIO DE DISPOSICIÓN FINAL DENOMINADO “EL CARRASCO”, A LA LUZ DE LOS DISEÑOS ESTRUCTURADOS POR LA FIRMA GEOTECNOLOGIA S.A.S, LOS CUALES SIRVIERON DE FUNDAMENTO TÉCNICO PARA LA APROBACIÓN DEL PLAN DE CIERRE, DESMANTELAMIENTO Y ABANDONO, ORDENADO POR LA AUTORIDAD NACIONAL DE LICENCIAS AMBIENTALES MEDIANTE RESOLUCIÓN NO. 153 EXPEDIDA EL 11 DE FEBRERO DE 2019.</t>
    </r>
  </si>
  <si>
    <t>Nombre del proponente ____________________________________</t>
  </si>
  <si>
    <t>Nombre del Representante Lega _____________________________</t>
  </si>
  <si>
    <t>C.C. No. ______________________ de _______________________</t>
  </si>
  <si>
    <t>FIRMA</t>
  </si>
  <si>
    <t>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</si>
</sst>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&quot;$&quot;* #,##0_-;\-&quot;$&quot;* #,##0_-;_-&quot;$&quot;* &quot;-&quot;_-;_-@_-"/>
    <numFmt numFmtId="165" formatCode="_-[$$-240A]\ * #,##0.00_-;\-[$$-240A]\ * #,##0.00_-;_-[$$-240A]\ * &quot;-&quot;??_-;_-@_-"/>
    <numFmt numFmtId="166" formatCode="0.0"/>
    <numFmt numFmtId="167" formatCode="_-[$$-240A]\ * #,##0.00_ ;_-[$$-240A]\ * \-#,##0.00\ ;_-[$$-240A]\ * &quot;-&quot;??_ ;_-@_ "/>
  </numFmts>
  <fonts count="8" x14ac:knownFonts="1">
    <font>
      <sz val="11"/>
      <color theme="1"/>
      <name val="Agency FB"/>
      <family val="2"/>
    </font>
    <font>
      <sz val="11"/>
      <color theme="1"/>
      <name val="Agency FB"/>
      <family val="2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2"/>
      <color theme="1"/>
      <name val="Segoe UI Light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5" fontId="2" fillId="2" borderId="0" xfId="2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165" fontId="3" fillId="3" borderId="5" xfId="2" applyNumberFormat="1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vertical="center" wrapText="1"/>
    </xf>
    <xf numFmtId="165" fontId="2" fillId="2" borderId="11" xfId="2" applyNumberFormat="1" applyFont="1" applyFill="1" applyBorder="1" applyAlignment="1">
      <alignment vertical="center" wrapText="1"/>
    </xf>
    <xf numFmtId="165" fontId="3" fillId="2" borderId="12" xfId="2" applyNumberFormat="1" applyFont="1" applyFill="1" applyBorder="1" applyAlignment="1">
      <alignment vertical="center" wrapText="1"/>
    </xf>
    <xf numFmtId="165" fontId="3" fillId="2" borderId="0" xfId="2" applyNumberFormat="1" applyFont="1" applyFill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65" fontId="2" fillId="2" borderId="12" xfId="2" applyNumberFormat="1" applyFont="1" applyFill="1" applyBorder="1" applyAlignment="1">
      <alignment horizontal="center" vertical="center" wrapText="1"/>
    </xf>
    <xf numFmtId="165" fontId="2" fillId="2" borderId="11" xfId="4" applyNumberFormat="1" applyFont="1" applyFill="1" applyBorder="1" applyAlignment="1">
      <alignment vertical="center" wrapText="1"/>
    </xf>
    <xf numFmtId="165" fontId="3" fillId="2" borderId="12" xfId="2" applyNumberFormat="1" applyFont="1" applyFill="1" applyBorder="1" applyAlignment="1">
      <alignment horizontal="center" vertical="center" wrapText="1"/>
    </xf>
    <xf numFmtId="165" fontId="2" fillId="2" borderId="12" xfId="2" applyNumberFormat="1" applyFont="1" applyFill="1" applyBorder="1" applyAlignment="1">
      <alignment vertical="center" wrapText="1"/>
    </xf>
    <xf numFmtId="16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vertical="center" wrapText="1"/>
    </xf>
    <xf numFmtId="165" fontId="2" fillId="2" borderId="13" xfId="2" applyNumberFormat="1" applyFont="1" applyFill="1" applyBorder="1" applyAlignment="1">
      <alignment vertical="center" wrapText="1"/>
    </xf>
    <xf numFmtId="165" fontId="3" fillId="2" borderId="14" xfId="2" applyNumberFormat="1" applyFont="1" applyFill="1" applyBorder="1" applyAlignment="1">
      <alignment horizontal="center" vertical="center" wrapText="1"/>
    </xf>
    <xf numFmtId="165" fontId="2" fillId="2" borderId="14" xfId="2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165" fontId="3" fillId="2" borderId="14" xfId="2" applyNumberFormat="1" applyFont="1" applyFill="1" applyBorder="1" applyAlignment="1">
      <alignment vertical="center" wrapText="1"/>
    </xf>
    <xf numFmtId="165" fontId="3" fillId="2" borderId="9" xfId="2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2" fillId="2" borderId="11" xfId="3" applyFont="1" applyFill="1" applyBorder="1" applyAlignment="1">
      <alignment vertical="center" wrapText="1"/>
    </xf>
    <xf numFmtId="165" fontId="3" fillId="2" borderId="21" xfId="2" applyNumberFormat="1" applyFont="1" applyFill="1" applyBorder="1" applyAlignment="1">
      <alignment vertical="center" wrapText="1"/>
    </xf>
    <xf numFmtId="167" fontId="2" fillId="2" borderId="0" xfId="0" applyNumberFormat="1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top" wrapText="1"/>
    </xf>
    <xf numFmtId="0" fontId="7" fillId="0" borderId="0" xfId="0" applyFont="1" applyAlignment="1">
      <alignment vertical="center"/>
    </xf>
  </cellXfs>
  <cellStyles count="5">
    <cellStyle name="Millares" xfId="1" builtinId="3"/>
    <cellStyle name="Moneda [0]" xfId="2" builtinId="7"/>
    <cellStyle name="Moneda [0] 2" xf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116417</xdr:rowOff>
    </xdr:from>
    <xdr:to>
      <xdr:col>2</xdr:col>
      <xdr:colOff>1058332</xdr:colOff>
      <xdr:row>1</xdr:row>
      <xdr:rowOff>550333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4" y="116417"/>
          <a:ext cx="1322915" cy="6455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resupuesto%20Definitivo%20Celda%20de%20Respaldo%202+Box%20Coulver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S NO PREVISTOS (2)"/>
      <sheetName val="Cantidades"/>
      <sheetName val="Equipos"/>
      <sheetName val="Materiales"/>
      <sheetName val="Mano de obra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28981.766666666666</v>
          </cell>
        </row>
        <row r="3">
          <cell r="B3">
            <v>1.538</v>
          </cell>
        </row>
        <row r="4">
          <cell r="B4">
            <v>48000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abSelected="1" view="pageBreakPreview" zoomScale="90" zoomScaleNormal="85" zoomScaleSheetLayoutView="90" workbookViewId="0">
      <selection activeCell="G60" sqref="G60:G62"/>
    </sheetView>
  </sheetViews>
  <sheetFormatPr baseColWidth="10" defaultColWidth="4.6640625" defaultRowHeight="16.5" x14ac:dyDescent="0.2"/>
  <cols>
    <col min="1" max="1" width="2" style="2" customWidth="1"/>
    <col min="2" max="2" width="10.5" style="1" customWidth="1"/>
    <col min="3" max="3" width="86.83203125" style="2" customWidth="1"/>
    <col min="4" max="4" width="11.6640625" style="1" customWidth="1"/>
    <col min="5" max="5" width="11.6640625" style="3" customWidth="1"/>
    <col min="6" max="6" width="18" style="4" customWidth="1"/>
    <col min="7" max="7" width="27" style="4" customWidth="1"/>
    <col min="8" max="8" width="1" style="1" customWidth="1"/>
    <col min="9" max="11" width="4.6640625" style="2"/>
    <col min="12" max="12" width="15.33203125" style="2" bestFit="1" customWidth="1"/>
    <col min="13" max="13" width="4.6640625" style="2"/>
    <col min="14" max="14" width="20.5" style="2" customWidth="1"/>
    <col min="15" max="15" width="4.6640625" style="2"/>
    <col min="16" max="16" width="8.5" style="2" bestFit="1" customWidth="1"/>
    <col min="17" max="20" width="4.6640625" style="2"/>
    <col min="21" max="21" width="9.33203125" style="2" bestFit="1" customWidth="1"/>
    <col min="22" max="16384" width="4.6640625" style="2"/>
  </cols>
  <sheetData>
    <row r="1" spans="2:8" x14ac:dyDescent="0.2">
      <c r="B1" s="54" t="s">
        <v>50</v>
      </c>
      <c r="C1" s="54"/>
      <c r="D1" s="54"/>
      <c r="E1" s="54"/>
      <c r="F1" s="54"/>
      <c r="G1" s="54" t="s">
        <v>49</v>
      </c>
    </row>
    <row r="2" spans="2:8" ht="45.75" customHeight="1" x14ac:dyDescent="0.2">
      <c r="B2" s="54"/>
      <c r="C2" s="54"/>
      <c r="D2" s="54"/>
      <c r="E2" s="54"/>
      <c r="F2" s="54"/>
      <c r="G2" s="54"/>
    </row>
    <row r="4" spans="2:8" ht="33" customHeight="1" x14ac:dyDescent="0.2">
      <c r="B4" s="57" t="s">
        <v>51</v>
      </c>
      <c r="C4" s="57"/>
      <c r="D4" s="57"/>
      <c r="E4" s="57"/>
      <c r="F4" s="57"/>
      <c r="G4" s="57"/>
    </row>
    <row r="5" spans="2:8" ht="68.25" customHeight="1" x14ac:dyDescent="0.2">
      <c r="B5" s="55" t="s">
        <v>52</v>
      </c>
      <c r="C5" s="56"/>
      <c r="D5" s="56"/>
      <c r="E5" s="56"/>
      <c r="F5" s="56"/>
      <c r="G5" s="56"/>
    </row>
    <row r="6" spans="2:8" ht="17.25" thickBot="1" x14ac:dyDescent="0.25"/>
    <row r="7" spans="2:8" ht="39.6" customHeight="1" thickBot="1" x14ac:dyDescent="0.25">
      <c r="B7" s="43" t="s">
        <v>0</v>
      </c>
      <c r="C7" s="44"/>
      <c r="D7" s="44"/>
      <c r="E7" s="44"/>
      <c r="F7" s="44"/>
      <c r="G7" s="45"/>
      <c r="H7" s="5"/>
    </row>
    <row r="8" spans="2:8" ht="33" customHeight="1" thickBot="1" x14ac:dyDescent="0.25">
      <c r="B8" s="6" t="s">
        <v>1</v>
      </c>
      <c r="C8" s="7" t="s">
        <v>2</v>
      </c>
      <c r="D8" s="7" t="s">
        <v>3</v>
      </c>
      <c r="E8" s="8" t="s">
        <v>4</v>
      </c>
      <c r="F8" s="9" t="s">
        <v>5</v>
      </c>
      <c r="G8" s="10" t="s">
        <v>6</v>
      </c>
      <c r="H8" s="11"/>
    </row>
    <row r="9" spans="2:8" x14ac:dyDescent="0.2">
      <c r="B9" s="46"/>
      <c r="C9" s="47"/>
      <c r="D9" s="47"/>
      <c r="E9" s="47"/>
      <c r="F9" s="47"/>
      <c r="G9" s="48"/>
    </row>
    <row r="10" spans="2:8" ht="16.5" customHeight="1" x14ac:dyDescent="0.2">
      <c r="B10" s="12">
        <v>1</v>
      </c>
      <c r="C10" s="13" t="s">
        <v>7</v>
      </c>
      <c r="D10" s="14"/>
      <c r="E10" s="15"/>
      <c r="F10" s="16"/>
      <c r="G10" s="17"/>
      <c r="H10" s="18"/>
    </row>
    <row r="11" spans="2:8" ht="16.5" customHeight="1" x14ac:dyDescent="0.2">
      <c r="B11" s="12" t="s">
        <v>8</v>
      </c>
      <c r="C11" s="19" t="s">
        <v>9</v>
      </c>
      <c r="D11" s="14" t="s">
        <v>10</v>
      </c>
      <c r="E11" s="15">
        <v>1</v>
      </c>
      <c r="F11" s="16"/>
      <c r="G11" s="20"/>
      <c r="H11" s="4"/>
    </row>
    <row r="12" spans="2:8" ht="16.5" customHeight="1" x14ac:dyDescent="0.2">
      <c r="B12" s="12">
        <v>1.2</v>
      </c>
      <c r="C12" s="19" t="s">
        <v>11</v>
      </c>
      <c r="D12" s="14" t="s">
        <v>12</v>
      </c>
      <c r="E12" s="15">
        <v>6</v>
      </c>
      <c r="F12" s="21"/>
      <c r="G12" s="20"/>
      <c r="H12" s="18"/>
    </row>
    <row r="13" spans="2:8" ht="16.5" customHeight="1" x14ac:dyDescent="0.2">
      <c r="B13" s="12">
        <v>1.3</v>
      </c>
      <c r="C13" s="19" t="s">
        <v>13</v>
      </c>
      <c r="D13" s="14" t="s">
        <v>14</v>
      </c>
      <c r="E13" s="15">
        <v>17000</v>
      </c>
      <c r="F13" s="21"/>
      <c r="G13" s="20"/>
      <c r="H13" s="18"/>
    </row>
    <row r="14" spans="2:8" x14ac:dyDescent="0.2">
      <c r="B14" s="12">
        <v>1.4</v>
      </c>
      <c r="C14" s="19" t="s">
        <v>15</v>
      </c>
      <c r="D14" s="14" t="s">
        <v>14</v>
      </c>
      <c r="E14" s="15">
        <v>17000</v>
      </c>
      <c r="F14" s="21"/>
      <c r="G14" s="20"/>
      <c r="H14" s="18"/>
    </row>
    <row r="15" spans="2:8" x14ac:dyDescent="0.2">
      <c r="B15" s="12">
        <v>1.5</v>
      </c>
      <c r="C15" s="19" t="s">
        <v>16</v>
      </c>
      <c r="D15" s="14" t="s">
        <v>17</v>
      </c>
      <c r="E15" s="15">
        <v>210</v>
      </c>
      <c r="F15" s="21"/>
      <c r="G15" s="20"/>
      <c r="H15" s="18"/>
    </row>
    <row r="16" spans="2:8" x14ac:dyDescent="0.2">
      <c r="B16" s="12"/>
      <c r="C16" s="19"/>
      <c r="D16" s="14"/>
      <c r="E16" s="15"/>
      <c r="F16" s="21"/>
      <c r="G16" s="22"/>
      <c r="H16" s="18"/>
    </row>
    <row r="17" spans="2:8" ht="29.45" customHeight="1" x14ac:dyDescent="0.2">
      <c r="B17" s="12">
        <v>2</v>
      </c>
      <c r="C17" s="13" t="s">
        <v>18</v>
      </c>
      <c r="D17" s="14"/>
      <c r="E17" s="15"/>
      <c r="F17" s="21"/>
      <c r="G17" s="23"/>
      <c r="H17" s="18"/>
    </row>
    <row r="18" spans="2:8" ht="16.5" customHeight="1" x14ac:dyDescent="0.2">
      <c r="B18" s="12">
        <v>2.1</v>
      </c>
      <c r="C18" s="19" t="s">
        <v>19</v>
      </c>
      <c r="D18" s="14" t="s">
        <v>20</v>
      </c>
      <c r="E18" s="15">
        <v>250</v>
      </c>
      <c r="F18" s="21"/>
      <c r="G18" s="20"/>
      <c r="H18" s="18"/>
    </row>
    <row r="19" spans="2:8" ht="16.5" customHeight="1" x14ac:dyDescent="0.2">
      <c r="B19" s="12">
        <v>2.2000000000000002</v>
      </c>
      <c r="C19" s="19" t="s">
        <v>21</v>
      </c>
      <c r="D19" s="14" t="s">
        <v>20</v>
      </c>
      <c r="E19" s="15">
        <v>2300</v>
      </c>
      <c r="F19" s="21"/>
      <c r="G19" s="20"/>
      <c r="H19" s="18"/>
    </row>
    <row r="20" spans="2:8" ht="16.5" customHeight="1" x14ac:dyDescent="0.2">
      <c r="B20" s="12"/>
      <c r="C20" s="19"/>
      <c r="D20" s="14"/>
      <c r="E20" s="15"/>
      <c r="F20" s="21"/>
      <c r="G20" s="17"/>
      <c r="H20" s="18"/>
    </row>
    <row r="21" spans="2:8" ht="30.6" customHeight="1" x14ac:dyDescent="0.2">
      <c r="B21" s="12">
        <v>3</v>
      </c>
      <c r="C21" s="13" t="s">
        <v>22</v>
      </c>
      <c r="D21" s="14"/>
      <c r="E21" s="15"/>
      <c r="F21" s="21"/>
      <c r="G21" s="23"/>
      <c r="H21" s="18"/>
    </row>
    <row r="22" spans="2:8" ht="16.5" customHeight="1" x14ac:dyDescent="0.2">
      <c r="B22" s="12">
        <v>3.1</v>
      </c>
      <c r="C22" s="19" t="s">
        <v>23</v>
      </c>
      <c r="D22" s="14" t="s">
        <v>20</v>
      </c>
      <c r="E22" s="15">
        <f>+E25*2.5*1.5</f>
        <v>2249.9999981103065</v>
      </c>
      <c r="F22" s="16"/>
      <c r="G22" s="20"/>
      <c r="H22" s="4"/>
    </row>
    <row r="23" spans="2:8" ht="16.5" customHeight="1" x14ac:dyDescent="0.2">
      <c r="B23" s="12">
        <v>3.2</v>
      </c>
      <c r="C23" s="19" t="s">
        <v>24</v>
      </c>
      <c r="D23" s="14" t="s">
        <v>20</v>
      </c>
      <c r="E23" s="15">
        <f>+E26*1.5*1.2</f>
        <v>1493.9999924207159</v>
      </c>
      <c r="F23" s="16"/>
      <c r="G23" s="20"/>
      <c r="H23" s="4"/>
    </row>
    <row r="24" spans="2:8" ht="16.5" customHeight="1" x14ac:dyDescent="0.2">
      <c r="B24" s="12">
        <v>3.3</v>
      </c>
      <c r="C24" s="19" t="s">
        <v>25</v>
      </c>
      <c r="D24" s="14" t="s">
        <v>20</v>
      </c>
      <c r="E24" s="15">
        <f>+E27*1*1.2</f>
        <v>384.00000443256533</v>
      </c>
      <c r="F24" s="16"/>
      <c r="G24" s="20"/>
      <c r="H24" s="4"/>
    </row>
    <row r="25" spans="2:8" ht="33" x14ac:dyDescent="0.2">
      <c r="B25" s="12">
        <v>3.4</v>
      </c>
      <c r="C25" s="19" t="s">
        <v>26</v>
      </c>
      <c r="D25" s="14" t="s">
        <v>17</v>
      </c>
      <c r="E25" s="15">
        <v>599.99999949608173</v>
      </c>
      <c r="F25" s="16"/>
      <c r="G25" s="20"/>
      <c r="H25" s="4"/>
    </row>
    <row r="26" spans="2:8" ht="33" x14ac:dyDescent="0.2">
      <c r="B26" s="12">
        <v>3.5</v>
      </c>
      <c r="C26" s="19" t="s">
        <v>27</v>
      </c>
      <c r="D26" s="14" t="s">
        <v>17</v>
      </c>
      <c r="E26" s="15">
        <v>829.99999578928669</v>
      </c>
      <c r="F26" s="16"/>
      <c r="G26" s="20"/>
      <c r="H26" s="4"/>
    </row>
    <row r="27" spans="2:8" ht="33" x14ac:dyDescent="0.2">
      <c r="B27" s="12">
        <v>3.6</v>
      </c>
      <c r="C27" s="19" t="s">
        <v>28</v>
      </c>
      <c r="D27" s="14" t="s">
        <v>17</v>
      </c>
      <c r="E27" s="15">
        <v>320.00000369380444</v>
      </c>
      <c r="F27" s="16"/>
      <c r="G27" s="20"/>
      <c r="H27" s="4"/>
    </row>
    <row r="28" spans="2:8" x14ac:dyDescent="0.2">
      <c r="B28" s="12">
        <v>3.7</v>
      </c>
      <c r="C28" s="19" t="s">
        <v>29</v>
      </c>
      <c r="D28" s="14" t="s">
        <v>14</v>
      </c>
      <c r="E28" s="15">
        <v>17000</v>
      </c>
      <c r="F28" s="16"/>
      <c r="G28" s="20"/>
      <c r="H28" s="4"/>
    </row>
    <row r="29" spans="2:8" x14ac:dyDescent="0.2">
      <c r="B29" s="12">
        <v>3.8</v>
      </c>
      <c r="C29" s="19" t="s">
        <v>30</v>
      </c>
      <c r="D29" s="14" t="s">
        <v>14</v>
      </c>
      <c r="E29" s="15">
        <v>6000</v>
      </c>
      <c r="F29" s="16"/>
      <c r="G29" s="20"/>
      <c r="H29" s="4"/>
    </row>
    <row r="30" spans="2:8" x14ac:dyDescent="0.2">
      <c r="B30" s="12">
        <v>3.9</v>
      </c>
      <c r="C30" s="19" t="s">
        <v>31</v>
      </c>
      <c r="D30" s="14" t="s">
        <v>32</v>
      </c>
      <c r="E30" s="15">
        <v>6</v>
      </c>
      <c r="F30" s="16"/>
      <c r="G30" s="20"/>
      <c r="H30" s="4"/>
    </row>
    <row r="31" spans="2:8" x14ac:dyDescent="0.2">
      <c r="B31" s="12"/>
      <c r="C31" s="19"/>
      <c r="D31" s="14"/>
      <c r="E31" s="15"/>
      <c r="F31" s="16"/>
      <c r="G31" s="17"/>
      <c r="H31" s="4"/>
    </row>
    <row r="32" spans="2:8" ht="35.450000000000003" customHeight="1" x14ac:dyDescent="0.2">
      <c r="B32" s="12">
        <v>4</v>
      </c>
      <c r="C32" s="13" t="s">
        <v>33</v>
      </c>
      <c r="D32" s="14"/>
      <c r="E32" s="15"/>
      <c r="F32" s="16"/>
      <c r="G32" s="23"/>
      <c r="H32" s="4"/>
    </row>
    <row r="33" spans="2:8" ht="49.5" x14ac:dyDescent="0.2">
      <c r="B33" s="12">
        <v>4.0999999999999996</v>
      </c>
      <c r="C33" s="19" t="s">
        <v>34</v>
      </c>
      <c r="D33" s="14" t="s">
        <v>20</v>
      </c>
      <c r="E33" s="15">
        <v>44000</v>
      </c>
      <c r="F33" s="16"/>
      <c r="G33" s="20"/>
      <c r="H33" s="4"/>
    </row>
    <row r="34" spans="2:8" x14ac:dyDescent="0.2">
      <c r="B34" s="24">
        <v>4.2</v>
      </c>
      <c r="C34" s="19" t="s">
        <v>35</v>
      </c>
      <c r="D34" s="14" t="s">
        <v>17</v>
      </c>
      <c r="E34" s="15">
        <v>400</v>
      </c>
      <c r="F34" s="16"/>
      <c r="G34" s="20"/>
      <c r="H34" s="4"/>
    </row>
    <row r="35" spans="2:8" ht="16.5" customHeight="1" x14ac:dyDescent="0.2">
      <c r="B35" s="12">
        <v>4.3</v>
      </c>
      <c r="C35" s="19" t="s">
        <v>36</v>
      </c>
      <c r="D35" s="14" t="s">
        <v>37</v>
      </c>
      <c r="E35" s="15">
        <v>3100</v>
      </c>
      <c r="F35" s="16"/>
      <c r="G35" s="20"/>
      <c r="H35" s="4"/>
    </row>
    <row r="36" spans="2:8" ht="16.5" customHeight="1" x14ac:dyDescent="0.2">
      <c r="B36" s="24">
        <v>4.4000000000000004</v>
      </c>
      <c r="C36" s="19" t="s">
        <v>38</v>
      </c>
      <c r="D36" s="14" t="s">
        <v>20</v>
      </c>
      <c r="E36" s="15">
        <v>44</v>
      </c>
      <c r="F36" s="16"/>
      <c r="G36" s="20"/>
      <c r="H36" s="4"/>
    </row>
    <row r="37" spans="2:8" ht="16.5" customHeight="1" x14ac:dyDescent="0.2">
      <c r="B37" s="12">
        <v>4.5</v>
      </c>
      <c r="C37" s="19" t="s">
        <v>39</v>
      </c>
      <c r="D37" s="14" t="s">
        <v>20</v>
      </c>
      <c r="E37" s="15">
        <v>20</v>
      </c>
      <c r="F37" s="21"/>
      <c r="G37" s="20"/>
      <c r="H37" s="4"/>
    </row>
    <row r="38" spans="2:8" ht="16.5" customHeight="1" x14ac:dyDescent="0.2">
      <c r="B38" s="12"/>
      <c r="C38" s="19"/>
      <c r="D38" s="25"/>
      <c r="E38" s="26"/>
      <c r="F38" s="27"/>
      <c r="G38" s="28"/>
      <c r="H38" s="4"/>
    </row>
    <row r="39" spans="2:8" ht="17.25" x14ac:dyDescent="0.2">
      <c r="B39" s="12">
        <v>5</v>
      </c>
      <c r="C39" s="13" t="s">
        <v>40</v>
      </c>
      <c r="D39" s="25"/>
      <c r="E39" s="26"/>
      <c r="F39" s="27"/>
      <c r="G39" s="29"/>
      <c r="H39" s="4"/>
    </row>
    <row r="40" spans="2:8" ht="16.5" customHeight="1" x14ac:dyDescent="0.2">
      <c r="B40" s="12">
        <v>5.0999999999999996</v>
      </c>
      <c r="C40" s="19" t="s">
        <v>41</v>
      </c>
      <c r="D40" s="14" t="s">
        <v>14</v>
      </c>
      <c r="E40" s="15">
        <v>17000</v>
      </c>
      <c r="F40" s="16"/>
      <c r="G40" s="20"/>
      <c r="H40" s="4"/>
    </row>
    <row r="41" spans="2:8" ht="16.899999999999999" customHeight="1" thickBot="1" x14ac:dyDescent="0.25">
      <c r="B41" s="30"/>
      <c r="C41" s="31"/>
      <c r="D41" s="25"/>
      <c r="E41" s="26"/>
      <c r="F41" s="27"/>
      <c r="G41" s="32"/>
      <c r="H41" s="18"/>
    </row>
    <row r="42" spans="2:8" ht="16.5" customHeight="1" x14ac:dyDescent="0.2">
      <c r="B42" s="49" t="s">
        <v>42</v>
      </c>
      <c r="C42" s="50"/>
      <c r="D42" s="50"/>
      <c r="E42" s="50"/>
      <c r="F42" s="51"/>
      <c r="G42" s="33"/>
      <c r="H42" s="18"/>
    </row>
    <row r="43" spans="2:8" ht="16.5" customHeight="1" x14ac:dyDescent="0.2">
      <c r="B43" s="34"/>
      <c r="C43" s="19"/>
      <c r="D43" s="38" t="s">
        <v>43</v>
      </c>
      <c r="E43" s="38"/>
      <c r="F43" s="35">
        <v>0.15</v>
      </c>
      <c r="G43" s="23"/>
      <c r="H43" s="4"/>
    </row>
    <row r="44" spans="2:8" ht="16.5" customHeight="1" x14ac:dyDescent="0.2">
      <c r="B44" s="34"/>
      <c r="C44" s="19"/>
      <c r="D44" s="38" t="s">
        <v>44</v>
      </c>
      <c r="E44" s="38"/>
      <c r="F44" s="35">
        <v>0.05</v>
      </c>
      <c r="G44" s="23"/>
      <c r="H44" s="4"/>
    </row>
    <row r="45" spans="2:8" ht="16.5" customHeight="1" x14ac:dyDescent="0.2">
      <c r="B45" s="34"/>
      <c r="C45" s="19"/>
      <c r="D45" s="38" t="s">
        <v>45</v>
      </c>
      <c r="E45" s="38"/>
      <c r="F45" s="35">
        <v>0.05</v>
      </c>
      <c r="G45" s="23"/>
      <c r="H45" s="4"/>
    </row>
    <row r="46" spans="2:8" ht="16.5" customHeight="1" x14ac:dyDescent="0.2">
      <c r="B46" s="39" t="s">
        <v>46</v>
      </c>
      <c r="C46" s="40"/>
      <c r="D46" s="40"/>
      <c r="E46" s="40"/>
      <c r="F46" s="40"/>
      <c r="G46" s="23"/>
      <c r="H46" s="4"/>
    </row>
    <row r="47" spans="2:8" ht="17.25" thickBot="1" x14ac:dyDescent="0.25">
      <c r="B47" s="41" t="s">
        <v>47</v>
      </c>
      <c r="C47" s="42"/>
      <c r="D47" s="42"/>
      <c r="E47" s="42"/>
      <c r="F47" s="42"/>
      <c r="G47" s="36"/>
      <c r="H47" s="18"/>
    </row>
    <row r="48" spans="2:8" ht="45.75" customHeight="1" x14ac:dyDescent="0.2">
      <c r="B48" s="52"/>
      <c r="C48" s="52"/>
      <c r="D48" s="52"/>
      <c r="E48" s="52"/>
      <c r="F48" s="52"/>
      <c r="G48" s="53"/>
      <c r="H48" s="18"/>
    </row>
    <row r="49" spans="1:12" x14ac:dyDescent="0.2">
      <c r="A49" s="59"/>
      <c r="B49" s="58" t="s">
        <v>57</v>
      </c>
      <c r="D49" s="52"/>
      <c r="E49" s="52"/>
      <c r="F49" s="52"/>
      <c r="G49" s="53"/>
      <c r="H49" s="18"/>
    </row>
    <row r="50" spans="1:12" x14ac:dyDescent="0.2">
      <c r="B50" s="60" t="s">
        <v>56</v>
      </c>
      <c r="D50" s="37"/>
      <c r="E50" s="4"/>
    </row>
    <row r="51" spans="1:12" x14ac:dyDescent="0.2">
      <c r="B51" s="58" t="s">
        <v>53</v>
      </c>
    </row>
    <row r="52" spans="1:12" x14ac:dyDescent="0.2">
      <c r="B52" s="58" t="s">
        <v>54</v>
      </c>
    </row>
    <row r="53" spans="1:12" x14ac:dyDescent="0.2">
      <c r="B53" s="58" t="s">
        <v>55</v>
      </c>
    </row>
    <row r="55" spans="1:12" x14ac:dyDescent="0.2">
      <c r="L55" s="2" t="s">
        <v>48</v>
      </c>
    </row>
    <row r="59" spans="1:12" x14ac:dyDescent="0.2">
      <c r="G59" s="18"/>
    </row>
  </sheetData>
  <mergeCells count="12">
    <mergeCell ref="G1:G2"/>
    <mergeCell ref="B1:F2"/>
    <mergeCell ref="B4:G4"/>
    <mergeCell ref="B5:G5"/>
    <mergeCell ref="D45:E45"/>
    <mergeCell ref="B46:F46"/>
    <mergeCell ref="B47:F47"/>
    <mergeCell ref="B7:G7"/>
    <mergeCell ref="B9:G9"/>
    <mergeCell ref="B42:F42"/>
    <mergeCell ref="D43:E43"/>
    <mergeCell ref="D44:E44"/>
  </mergeCells>
  <printOptions horizontalCentered="1" verticalCentered="1"/>
  <pageMargins left="0.39370078740157483" right="0.39370078740157483" top="0" bottom="0.19685039370078741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Jurídica</cp:lastModifiedBy>
  <dcterms:created xsi:type="dcterms:W3CDTF">2020-07-04T20:12:41Z</dcterms:created>
  <dcterms:modified xsi:type="dcterms:W3CDTF">2020-07-04T20:23:22Z</dcterms:modified>
</cp:coreProperties>
</file>