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5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6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7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OFICINA PQR  Y SERVICIO AL CLIENTE 2019\INFORMES\PQR\2023\CAUSALES - PAGINA WEB\"/>
    </mc:Choice>
  </mc:AlternateContent>
  <xr:revisionPtr revIDLastSave="0" documentId="8_{9241C9CD-0458-49B4-9E3F-D4D2F27E321E}" xr6:coauthVersionLast="47" xr6:coauthVersionMax="47" xr10:uidLastSave="{00000000-0000-0000-0000-000000000000}"/>
  <bookViews>
    <workbookView xWindow="-120" yWindow="-120" windowWidth="20730" windowHeight="11160" firstSheet="2" activeTab="4" xr2:uid="{00000000-000D-0000-FFFF-FFFF00000000}"/>
  </bookViews>
  <sheets>
    <sheet name="INFORME ENERO 2023" sheetId="34" r:id="rId1"/>
    <sheet name="INFORME FEBRERO 2023" sheetId="37" r:id="rId2"/>
    <sheet name="INFORME MARZO 2023" sheetId="39" r:id="rId3"/>
    <sheet name="INFORME  ABRIL 2023 " sheetId="40" r:id="rId4"/>
    <sheet name="INFORME MAYO 2023" sheetId="41" r:id="rId5"/>
    <sheet name="INFORME JUNIO  2023" sheetId="43" r:id="rId6"/>
    <sheet name="CONSOLIDADO 2023" sheetId="32" r:id="rId7"/>
  </sheets>
  <calcPr calcId="191029"/>
</workbook>
</file>

<file path=xl/calcChain.xml><?xml version="1.0" encoding="utf-8"?>
<calcChain xmlns="http://schemas.openxmlformats.org/spreadsheetml/2006/main">
  <c r="Y133" i="32" l="1"/>
  <c r="Y134" i="32"/>
  <c r="Y135" i="32"/>
  <c r="Y136" i="32"/>
  <c r="Y137" i="32"/>
  <c r="Y132" i="32"/>
  <c r="U119" i="32"/>
  <c r="T85" i="32"/>
  <c r="U33" i="32"/>
  <c r="S33" i="32"/>
  <c r="T33" i="32"/>
  <c r="P6" i="32"/>
  <c r="P2" i="32"/>
  <c r="K10" i="43"/>
  <c r="Y138" i="32" l="1"/>
  <c r="W10" i="43"/>
  <c r="Y10" i="43" l="1"/>
  <c r="X10" i="43"/>
  <c r="T27" i="43"/>
  <c r="S27" i="43"/>
  <c r="R27" i="43"/>
  <c r="Q27" i="43"/>
  <c r="H26" i="43"/>
  <c r="E26" i="43"/>
  <c r="E25" i="43"/>
  <c r="E24" i="43"/>
  <c r="E23" i="43"/>
  <c r="E22" i="43"/>
  <c r="E21" i="43"/>
  <c r="E20" i="43"/>
  <c r="E18" i="43"/>
  <c r="E17" i="43"/>
  <c r="E16" i="43"/>
  <c r="E15" i="43"/>
  <c r="E14" i="43"/>
  <c r="E13" i="43"/>
  <c r="E12" i="43"/>
  <c r="E11" i="43"/>
  <c r="E10" i="43"/>
  <c r="E9" i="43"/>
  <c r="E8" i="43"/>
  <c r="E7" i="43"/>
  <c r="E6" i="43"/>
  <c r="E5" i="43"/>
  <c r="E4" i="43"/>
  <c r="X138" i="32"/>
  <c r="T69" i="32"/>
  <c r="S69" i="32"/>
  <c r="Y9" i="41"/>
  <c r="H5" i="43" l="1"/>
  <c r="E27" i="43"/>
  <c r="H4" i="43"/>
  <c r="Q29" i="43"/>
  <c r="X9" i="41"/>
  <c r="W9" i="41"/>
  <c r="T27" i="41"/>
  <c r="S27" i="41"/>
  <c r="R27" i="41"/>
  <c r="Q27" i="41"/>
  <c r="H26" i="41"/>
  <c r="E26" i="41"/>
  <c r="E25" i="41"/>
  <c r="E24" i="41"/>
  <c r="E23" i="41"/>
  <c r="E22" i="41"/>
  <c r="E21" i="41"/>
  <c r="E20" i="41"/>
  <c r="E18" i="41"/>
  <c r="E17" i="41"/>
  <c r="E16" i="41"/>
  <c r="E15" i="41"/>
  <c r="E14" i="41"/>
  <c r="E13" i="41"/>
  <c r="E12" i="41"/>
  <c r="E11" i="41"/>
  <c r="K10" i="41"/>
  <c r="E10" i="41"/>
  <c r="E9" i="41"/>
  <c r="E8" i="41"/>
  <c r="E7" i="41"/>
  <c r="E6" i="41"/>
  <c r="E5" i="41"/>
  <c r="E4" i="41"/>
  <c r="K10" i="40"/>
  <c r="V138" i="32"/>
  <c r="U138" i="32"/>
  <c r="T138" i="32"/>
  <c r="S138" i="32"/>
  <c r="W138" i="32"/>
  <c r="U24" i="32"/>
  <c r="E25" i="40"/>
  <c r="H5" i="41" l="1"/>
  <c r="E27" i="41"/>
  <c r="Q29" i="41"/>
  <c r="H4" i="41"/>
  <c r="R27" i="40"/>
  <c r="E7" i="40" l="1"/>
  <c r="E20" i="40"/>
  <c r="E26" i="40"/>
  <c r="E24" i="40"/>
  <c r="E23" i="40"/>
  <c r="E22" i="40"/>
  <c r="E21" i="40"/>
  <c r="E8" i="40"/>
  <c r="E9" i="40"/>
  <c r="E10" i="40"/>
  <c r="E11" i="40"/>
  <c r="E12" i="40"/>
  <c r="E13" i="40"/>
  <c r="E14" i="40"/>
  <c r="E15" i="40"/>
  <c r="E16" i="40"/>
  <c r="E17" i="40"/>
  <c r="E18" i="40"/>
  <c r="E6" i="40"/>
  <c r="E5" i="40"/>
  <c r="E4" i="40"/>
  <c r="Y8" i="40"/>
  <c r="X8" i="40"/>
  <c r="W8" i="40"/>
  <c r="Q27" i="40"/>
  <c r="T27" i="40"/>
  <c r="S27" i="40"/>
  <c r="E27" i="40" l="1"/>
  <c r="Q29" i="40"/>
  <c r="H5" i="40"/>
  <c r="H4" i="40"/>
  <c r="H26" i="40"/>
  <c r="R21" i="39"/>
  <c r="W7" i="39"/>
  <c r="V7" i="39"/>
  <c r="U7" i="39"/>
  <c r="V23" i="39"/>
  <c r="E28" i="39" l="1"/>
  <c r="H26" i="39"/>
  <c r="Q21" i="39"/>
  <c r="K9" i="39"/>
  <c r="U103" i="32"/>
  <c r="T52" i="32"/>
  <c r="E28" i="37"/>
  <c r="T6" i="37"/>
  <c r="U6" i="37"/>
  <c r="V6" i="37"/>
  <c r="U20" i="37"/>
  <c r="H26" i="37" l="1"/>
  <c r="Q21" i="37"/>
  <c r="K9" i="37"/>
  <c r="H26" i="34" l="1"/>
  <c r="U23" i="32"/>
  <c r="U22" i="32"/>
  <c r="K9" i="34"/>
  <c r="E27" i="34"/>
  <c r="Q21" i="34"/>
  <c r="T5" i="34"/>
  <c r="U5" i="34"/>
  <c r="V5" i="34"/>
  <c r="U68" i="32" l="1"/>
  <c r="U32" i="32"/>
  <c r="T15" i="32"/>
  <c r="P24" i="32"/>
  <c r="P23" i="32"/>
  <c r="P20" i="32"/>
  <c r="P21" i="32"/>
  <c r="P22" i="32"/>
  <c r="P19" i="32"/>
  <c r="P18" i="32"/>
  <c r="P16" i="32"/>
  <c r="P10" i="32"/>
  <c r="P3" i="32"/>
  <c r="P4" i="32"/>
  <c r="P5" i="32"/>
  <c r="P7" i="32"/>
  <c r="P8" i="32"/>
  <c r="P9" i="32"/>
  <c r="P11" i="32"/>
  <c r="P12" i="32"/>
  <c r="P13" i="32"/>
  <c r="P14" i="32"/>
  <c r="P15" i="32"/>
  <c r="O25" i="32"/>
  <c r="U31" i="32" l="1"/>
  <c r="U67" i="32" l="1"/>
  <c r="N25" i="32"/>
  <c r="P25" i="32" l="1"/>
  <c r="U66" i="32" l="1"/>
  <c r="U30" i="32"/>
  <c r="U29" i="32"/>
  <c r="U65" i="32" l="1"/>
  <c r="L25" i="32"/>
  <c r="M25" i="32" l="1"/>
  <c r="U64" i="32"/>
  <c r="U21" i="32"/>
  <c r="U28" i="32"/>
  <c r="K25" i="32"/>
  <c r="U63" i="32" l="1"/>
  <c r="U27" i="32"/>
  <c r="J25" i="32"/>
  <c r="U62" i="32" l="1"/>
  <c r="U69" i="32" s="1"/>
  <c r="U26" i="32" l="1"/>
  <c r="I25" i="32"/>
  <c r="U61" i="32" l="1"/>
  <c r="U59" i="32"/>
  <c r="U60" i="32"/>
  <c r="U58" i="32"/>
  <c r="U57" i="32"/>
  <c r="U25" i="32"/>
  <c r="H25" i="32"/>
  <c r="G25" i="32" l="1"/>
  <c r="F25" i="32" l="1"/>
  <c r="E25" i="32" l="1"/>
  <c r="U17" i="34" l="1"/>
  <c r="D25" i="32"/>
</calcChain>
</file>

<file path=xl/sharedStrings.xml><?xml version="1.0" encoding="utf-8"?>
<sst xmlns="http://schemas.openxmlformats.org/spreadsheetml/2006/main" count="1029" uniqueCount="110">
  <si>
    <t>N</t>
  </si>
  <si>
    <t>DESCUENTO POR PREDIO DESOCUPADO</t>
  </si>
  <si>
    <t>TARIFA INCORRECTA</t>
  </si>
  <si>
    <t xml:space="preserve">DETALLE DE CAUSAL </t>
  </si>
  <si>
    <t>CAUSAL</t>
  </si>
  <si>
    <t>FACTURACIÓN  (F)</t>
  </si>
  <si>
    <t>DETALLE N°</t>
  </si>
  <si>
    <t xml:space="preserve">INCONFORMIDAD CON LA MEDICIÓN DEL CONSUMO O PRODUCCIÓN FACTURADO </t>
  </si>
  <si>
    <t>CLASE DE USO INCORRECTO ( INDUSTRIAL,COMERCIAL ,OFICIAL )</t>
  </si>
  <si>
    <t>MULTIUSUARIOS DEL SERVICIO DE ASEO</t>
  </si>
  <si>
    <t>PRESTACIÓN     (P)</t>
  </si>
  <si>
    <t xml:space="preserve">TERMINACIÓN DE CONTRATO </t>
  </si>
  <si>
    <t>COBRO MULTIPLE YO ACUMULADO</t>
  </si>
  <si>
    <t>NO REPORTA AL SUI</t>
  </si>
  <si>
    <t>SOLICITUDES PODA DE ARBOLES</t>
  </si>
  <si>
    <t>ENERO</t>
  </si>
  <si>
    <t>TOTAL</t>
  </si>
  <si>
    <t>TOTALES</t>
  </si>
  <si>
    <t>INCONFORMIDAD CON EL AFORO</t>
  </si>
  <si>
    <t>ESTRATO INCORRECTO</t>
  </si>
  <si>
    <t>QUEJA ADMINISTRATIVA</t>
  </si>
  <si>
    <t>RECURSOS    (RAP)</t>
  </si>
  <si>
    <t xml:space="preserve">RECURSOS DE REPOSICIÓN Y SUBSIDIARIO DE APELACIÓN </t>
  </si>
  <si>
    <t xml:space="preserve">SUPERINTENDENCIA DE SERVICIOS PBLICOS DOMICILIARIOS </t>
  </si>
  <si>
    <t xml:space="preserve">RECURSO   </t>
  </si>
  <si>
    <t xml:space="preserve">RECURSOS DE REPOSICIÓN </t>
  </si>
  <si>
    <t>MES</t>
  </si>
  <si>
    <t xml:space="preserve">SUBSIDIOS Y CONTRIBUCIONES </t>
  </si>
  <si>
    <t>TOTAL PQR´S</t>
  </si>
  <si>
    <t xml:space="preserve">SERVICIOS  ESPECIALES DE RECOLECCION DE ESCOMBROS, INSERVIBLES Y MATERIAL VEGETAL </t>
  </si>
  <si>
    <t>CORTE DE CESPED /  PARQUES/ BRIGADAS</t>
  </si>
  <si>
    <t>CULTURA CIUDADANA/PUNTOS CRITICOS/CONTENEDORES</t>
  </si>
  <si>
    <t>OTROS ( CERTIFICADOS/ABONO/DESISTIMIENTOS/CAPACITACIONES/CANECAS</t>
  </si>
  <si>
    <t xml:space="preserve">BARRIDO </t>
  </si>
  <si>
    <t xml:space="preserve">RECOLECCIÓN </t>
  </si>
  <si>
    <t xml:space="preserve">SOLICITUDES DE TERMINACIÓN DEL CONTRATO </t>
  </si>
  <si>
    <t xml:space="preserve">PQR´S </t>
  </si>
  <si>
    <t>REGISTROS</t>
  </si>
  <si>
    <t>VR FACTURADO</t>
  </si>
  <si>
    <t>VR DESCONTADO</t>
  </si>
  <si>
    <t>FACTURA FINAL</t>
  </si>
  <si>
    <t>PQR´S  REPORTE SUI</t>
  </si>
  <si>
    <t>ELECTRONICO (EMAIL)</t>
  </si>
  <si>
    <t>PQR´S  NO REPORTE SUI</t>
  </si>
  <si>
    <t xml:space="preserve">ENERO </t>
  </si>
  <si>
    <t>No. USUARIOS ATENDIDOS</t>
  </si>
  <si>
    <t xml:space="preserve">INTERRUPCIONES  EN LA PRESTACIÓN DEL SERVICIO </t>
  </si>
  <si>
    <t xml:space="preserve">TOTAL </t>
  </si>
  <si>
    <t xml:space="preserve">SOLICITUDES DE INFORMACIÓN </t>
  </si>
  <si>
    <t>DESCUENTO POR PREDIO DESOCUPADO (VENTANILLA AMB)</t>
  </si>
  <si>
    <t>OTROS ( CERTIFICADOS/ABONO/DESISTIMIENTOS/CAPACITACIONES/CANECAS/EVENTOS</t>
  </si>
  <si>
    <t xml:space="preserve">OTRAS INCONFORMIDADES DE PRESTACIÓN </t>
  </si>
  <si>
    <t>CORTE DE CESPED /  LIMPIEZA PARQUES/ BRIGADAS</t>
  </si>
  <si>
    <t>FEBRERO</t>
  </si>
  <si>
    <t xml:space="preserve">LINEA LIMPIA ENERO </t>
  </si>
  <si>
    <t>LINEA TELEFONICA LIMPIA</t>
  </si>
  <si>
    <t xml:space="preserve">SUPERINTENDENCIA DE SERVICIOS PUBLICOS DOMICILIARIOS </t>
  </si>
  <si>
    <t>MARZO</t>
  </si>
  <si>
    <t xml:space="preserve">MARZO </t>
  </si>
  <si>
    <t>ABRIL</t>
  </si>
  <si>
    <t xml:space="preserve">SOLICITUDES PODAS DE ÁRBOLES </t>
  </si>
  <si>
    <t>MAYO</t>
  </si>
  <si>
    <t xml:space="preserve">FALLAS PRESTACIÓN DEL SERVICIO BARRIDO Y RECOLECCIÓN </t>
  </si>
  <si>
    <t>JUNIO</t>
  </si>
  <si>
    <t xml:space="preserve">JUNIO </t>
  </si>
  <si>
    <r>
      <t>JUNIO</t>
    </r>
    <r>
      <rPr>
        <b/>
        <sz val="11"/>
        <color theme="1"/>
        <rFont val="Arial Narrow"/>
        <family val="2"/>
      </rPr>
      <t xml:space="preserve"> </t>
    </r>
  </si>
  <si>
    <t>JULIO</t>
  </si>
  <si>
    <t>COBRO POR  NÚMERO DE UNIDADES INDEPENDIENTES</t>
  </si>
  <si>
    <t xml:space="preserve">JULIO </t>
  </si>
  <si>
    <r>
      <t>JULIO</t>
    </r>
    <r>
      <rPr>
        <b/>
        <sz val="11"/>
        <color theme="1"/>
        <rFont val="Arial Narrow"/>
        <family val="2"/>
      </rPr>
      <t/>
    </r>
  </si>
  <si>
    <t>RECLAMACIONES POR COBRO POR  NÚMERO DE UNIDADES INDEPENDIENTES</t>
  </si>
  <si>
    <t>ACCIONES DE MEJORA</t>
  </si>
  <si>
    <t>* EVITAR INCUMPLIMIENTO COMPROMISOS COMERCIALES EN VINCULACIONES UNIDADES INDEPENDNIENTES Y DEMAS</t>
  </si>
  <si>
    <t>*EVITAR VINCULACIONES NUEVOS USUARIOS CON DOBLE FACTURACION</t>
  </si>
  <si>
    <t>*APLICAR NOVEDADES DE AFOROS Y RETIROS A TIEMPO</t>
  </si>
  <si>
    <t>AGOSTO</t>
  </si>
  <si>
    <r>
      <t>AGOSTO</t>
    </r>
    <r>
      <rPr>
        <b/>
        <sz val="11"/>
        <color theme="1"/>
        <rFont val="Arial Narrow"/>
        <family val="2"/>
      </rPr>
      <t/>
    </r>
  </si>
  <si>
    <t>SEPTIEMBRE</t>
  </si>
  <si>
    <r>
      <t>SEPTIEMBRE</t>
    </r>
    <r>
      <rPr>
        <b/>
        <sz val="11"/>
        <color theme="1"/>
        <rFont val="Arial Narrow"/>
        <family val="2"/>
      </rPr>
      <t/>
    </r>
  </si>
  <si>
    <t xml:space="preserve">CANAL DE ATENCIÓN </t>
  </si>
  <si>
    <t>OCTUBRE</t>
  </si>
  <si>
    <r>
      <t>OCTUBRE</t>
    </r>
    <r>
      <rPr>
        <b/>
        <sz val="11"/>
        <color theme="1"/>
        <rFont val="Arial Narrow"/>
        <family val="2"/>
      </rPr>
      <t/>
    </r>
  </si>
  <si>
    <t>NOVIEMBRE</t>
  </si>
  <si>
    <r>
      <t>NOVIEMBRE</t>
    </r>
    <r>
      <rPr>
        <b/>
        <sz val="11"/>
        <color theme="1"/>
        <rFont val="Arial Narrow"/>
        <family val="2"/>
      </rPr>
      <t/>
    </r>
  </si>
  <si>
    <t>DICIEMBRE</t>
  </si>
  <si>
    <t>ESCRITO FISICO</t>
  </si>
  <si>
    <t xml:space="preserve">PAGINA WEB                 </t>
  </si>
  <si>
    <t>PRESENCIAL  (CUBICULO ACUEDUCTO)</t>
  </si>
  <si>
    <t xml:space="preserve">PAGINA WEB      </t>
  </si>
  <si>
    <t>TOTAL TRAMITADAS</t>
  </si>
  <si>
    <t>ACCEDIDAS</t>
  </si>
  <si>
    <t>ACCEDIDAS PARCIALMENTE</t>
  </si>
  <si>
    <t>NO ACCEDIDAS</t>
  </si>
  <si>
    <t>EN TRAMITE</t>
  </si>
  <si>
    <t xml:space="preserve">FEBRERO </t>
  </si>
  <si>
    <t>LINEA LIMPIA FEBRERO</t>
  </si>
  <si>
    <t>VENTANILLA (AMB)</t>
  </si>
  <si>
    <t>LINEA LIMPIA</t>
  </si>
  <si>
    <t xml:space="preserve">LINEA TELEFÓNICA </t>
  </si>
  <si>
    <t>PRESENCIAL (SEDE ADMINISTRATIVA)</t>
  </si>
  <si>
    <t xml:space="preserve">CONSOLIDADO GENERAL </t>
  </si>
  <si>
    <t>PQR´S LINEA</t>
  </si>
  <si>
    <t>PQR´S VENTANILLA PRESENCIAL  (AMB)</t>
  </si>
  <si>
    <t>PQR´S  SEDE ADM PRESENCIAL   (EMAB)</t>
  </si>
  <si>
    <t>PQR´S  REPARTO (ELECTRONICO-FISICO-WEB)</t>
  </si>
  <si>
    <t>CONSOLIDADO POR CANALES DE ATENCIÓN</t>
  </si>
  <si>
    <t>INFORMACIÓN DE  DESCUENTOS APLICADOS POR VENTANILLA SEDE ACUEDUCTO AÑO 2023</t>
  </si>
  <si>
    <t xml:space="preserve">ABRIL </t>
  </si>
  <si>
    <t xml:space="preserve">MAYO </t>
  </si>
  <si>
    <t>NIVEL DE USO CANALES DE ATENCIÓN ENERO  A JUNIO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</si>
</sst>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2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8"/>
      <name val="Calibri"/>
      <family val="2"/>
      <scheme val="minor"/>
    </font>
    <font>
      <u/>
      <sz val="11"/>
      <color theme="1"/>
      <name val="Arial Narrow"/>
      <family val="2"/>
    </font>
    <font>
      <b/>
      <sz val="20"/>
      <color theme="1"/>
      <name val="Arial Narrow"/>
      <family val="2"/>
    </font>
    <font>
      <b/>
      <sz val="10"/>
      <color theme="1"/>
      <name val="Arial Narrow"/>
      <family val="2"/>
    </font>
    <font>
      <b/>
      <sz val="14"/>
      <color theme="1"/>
      <name val="Arial Narrow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6">
    <xf numFmtId="0" fontId="0" fillId="0" borderId="0"/>
    <xf numFmtId="0" fontId="1" fillId="0" borderId="0">
      <alignment vertical="top"/>
    </xf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44" fontId="2" fillId="0" borderId="0" applyFont="0" applyFill="0" applyBorder="0" applyAlignment="0" applyProtection="0"/>
  </cellStyleXfs>
  <cellXfs count="94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wrapText="1"/>
    </xf>
    <xf numFmtId="0" fontId="16" fillId="0" borderId="0" xfId="0" applyFont="1" applyAlignment="1">
      <alignment horizontal="center"/>
    </xf>
    <xf numFmtId="164" fontId="0" fillId="0" borderId="0" xfId="45" applyNumberFormat="1" applyFont="1" applyBorder="1"/>
    <xf numFmtId="164" fontId="16" fillId="0" borderId="0" xfId="0" applyNumberFormat="1" applyFont="1"/>
    <xf numFmtId="0" fontId="0" fillId="0" borderId="0" xfId="0" applyAlignment="1">
      <alignment wrapText="1"/>
    </xf>
    <xf numFmtId="0" fontId="19" fillId="0" borderId="0" xfId="0" applyFont="1" applyAlignment="1">
      <alignment horizontal="center" wrapText="1"/>
    </xf>
    <xf numFmtId="0" fontId="21" fillId="35" borderId="10" xfId="0" applyFont="1" applyFill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left" wrapText="1"/>
    </xf>
    <xf numFmtId="0" fontId="19" fillId="0" borderId="10" xfId="0" applyFont="1" applyBorder="1"/>
    <xf numFmtId="0" fontId="19" fillId="35" borderId="10" xfId="0" applyFont="1" applyFill="1" applyBorder="1" applyAlignment="1">
      <alignment horizontal="center"/>
    </xf>
    <xf numFmtId="0" fontId="19" fillId="35" borderId="10" xfId="0" applyFont="1" applyFill="1" applyBorder="1"/>
    <xf numFmtId="0" fontId="19" fillId="0" borderId="10" xfId="0" applyFont="1" applyBorder="1" applyAlignment="1">
      <alignment wrapText="1"/>
    </xf>
    <xf numFmtId="0" fontId="21" fillId="35" borderId="10" xfId="0" applyFont="1" applyFill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3" fontId="20" fillId="35" borderId="10" xfId="0" applyNumberFormat="1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0" fontId="0" fillId="0" borderId="10" xfId="0" applyBorder="1"/>
    <xf numFmtId="164" fontId="0" fillId="0" borderId="10" xfId="45" applyNumberFormat="1" applyFont="1" applyBorder="1"/>
    <xf numFmtId="0" fontId="16" fillId="0" borderId="10" xfId="0" applyFont="1" applyBorder="1"/>
    <xf numFmtId="164" fontId="16" fillId="0" borderId="10" xfId="0" applyNumberFormat="1" applyFont="1" applyBorder="1"/>
    <xf numFmtId="0" fontId="0" fillId="0" borderId="10" xfId="0" applyBorder="1" applyAlignment="1">
      <alignment horizontal="center"/>
    </xf>
    <xf numFmtId="0" fontId="16" fillId="35" borderId="10" xfId="0" applyFont="1" applyFill="1" applyBorder="1" applyAlignment="1">
      <alignment horizontal="center" wrapText="1"/>
    </xf>
    <xf numFmtId="0" fontId="19" fillId="0" borderId="11" xfId="0" applyFont="1" applyBorder="1" applyAlignment="1">
      <alignment horizontal="left" wrapText="1"/>
    </xf>
    <xf numFmtId="0" fontId="19" fillId="0" borderId="11" xfId="0" applyFont="1" applyBorder="1" applyAlignment="1">
      <alignment horizontal="center"/>
    </xf>
    <xf numFmtId="0" fontId="21" fillId="37" borderId="10" xfId="0" applyFont="1" applyFill="1" applyBorder="1" applyAlignment="1">
      <alignment horizontal="center" wrapText="1"/>
    </xf>
    <xf numFmtId="1" fontId="19" fillId="0" borderId="10" xfId="0" applyNumberFormat="1" applyFont="1" applyBorder="1" applyAlignment="1">
      <alignment horizontal="center" wrapText="1"/>
    </xf>
    <xf numFmtId="0" fontId="19" fillId="37" borderId="10" xfId="0" applyFont="1" applyFill="1" applyBorder="1" applyAlignment="1">
      <alignment horizontal="center"/>
    </xf>
    <xf numFmtId="0" fontId="19" fillId="37" borderId="10" xfId="0" applyFont="1" applyFill="1" applyBorder="1"/>
    <xf numFmtId="0" fontId="19" fillId="37" borderId="10" xfId="0" applyFont="1" applyFill="1" applyBorder="1" applyAlignment="1">
      <alignment horizontal="center" wrapText="1"/>
    </xf>
    <xf numFmtId="1" fontId="19" fillId="37" borderId="10" xfId="0" applyNumberFormat="1" applyFont="1" applyFill="1" applyBorder="1" applyAlignment="1">
      <alignment horizontal="center" wrapText="1"/>
    </xf>
    <xf numFmtId="0" fontId="20" fillId="37" borderId="10" xfId="0" applyFont="1" applyFill="1" applyBorder="1" applyAlignment="1">
      <alignment horizontal="center"/>
    </xf>
    <xf numFmtId="0" fontId="20" fillId="37" borderId="10" xfId="0" applyFont="1" applyFill="1" applyBorder="1" applyAlignment="1">
      <alignment horizontal="center" wrapText="1"/>
    </xf>
    <xf numFmtId="3" fontId="20" fillId="37" borderId="10" xfId="0" applyNumberFormat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21" fillId="33" borderId="10" xfId="0" applyFont="1" applyFill="1" applyBorder="1" applyAlignment="1">
      <alignment horizontal="center"/>
    </xf>
    <xf numFmtId="3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left"/>
    </xf>
    <xf numFmtId="0" fontId="21" fillId="34" borderId="10" xfId="0" applyFont="1" applyFill="1" applyBorder="1"/>
    <xf numFmtId="3" fontId="20" fillId="34" borderId="10" xfId="0" applyNumberFormat="1" applyFont="1" applyFill="1" applyBorder="1" applyAlignment="1">
      <alignment horizontal="center"/>
    </xf>
    <xf numFmtId="3" fontId="21" fillId="34" borderId="10" xfId="0" applyNumberFormat="1" applyFont="1" applyFill="1" applyBorder="1" applyAlignment="1">
      <alignment horizontal="center"/>
    </xf>
    <xf numFmtId="0" fontId="21" fillId="33" borderId="10" xfId="0" applyFont="1" applyFill="1" applyBorder="1" applyAlignment="1">
      <alignment horizontal="center" wrapText="1"/>
    </xf>
    <xf numFmtId="0" fontId="21" fillId="36" borderId="10" xfId="0" applyFont="1" applyFill="1" applyBorder="1"/>
    <xf numFmtId="3" fontId="21" fillId="36" borderId="10" xfId="0" applyNumberFormat="1" applyFont="1" applyFill="1" applyBorder="1" applyAlignment="1">
      <alignment horizontal="center"/>
    </xf>
    <xf numFmtId="3" fontId="21" fillId="35" borderId="10" xfId="0" applyNumberFormat="1" applyFont="1" applyFill="1" applyBorder="1" applyAlignment="1">
      <alignment horizontal="center"/>
    </xf>
    <xf numFmtId="164" fontId="2" fillId="0" borderId="10" xfId="45" applyNumberFormat="1" applyFont="1" applyBorder="1"/>
    <xf numFmtId="164" fontId="0" fillId="0" borderId="10" xfId="0" applyNumberFormat="1" applyBorder="1"/>
    <xf numFmtId="0" fontId="24" fillId="36" borderId="0" xfId="0" applyFont="1" applyFill="1" applyAlignment="1">
      <alignment wrapText="1"/>
    </xf>
    <xf numFmtId="0" fontId="24" fillId="36" borderId="15" xfId="0" applyFont="1" applyFill="1" applyBorder="1" applyAlignment="1">
      <alignment wrapText="1"/>
    </xf>
    <xf numFmtId="0" fontId="24" fillId="36" borderId="16" xfId="0" applyFont="1" applyFill="1" applyBorder="1" applyAlignment="1">
      <alignment wrapText="1"/>
    </xf>
    <xf numFmtId="0" fontId="24" fillId="36" borderId="17" xfId="0" applyFont="1" applyFill="1" applyBorder="1" applyAlignment="1">
      <alignment wrapText="1"/>
    </xf>
    <xf numFmtId="0" fontId="21" fillId="36" borderId="10" xfId="0" applyFont="1" applyFill="1" applyBorder="1" applyAlignment="1">
      <alignment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36" borderId="10" xfId="0" applyFont="1" applyFill="1" applyBorder="1" applyAlignment="1">
      <alignment vertical="center" wrapText="1"/>
    </xf>
    <xf numFmtId="0" fontId="24" fillId="0" borderId="15" xfId="0" applyFont="1" applyBorder="1" applyAlignment="1">
      <alignment wrapText="1"/>
    </xf>
    <xf numFmtId="0" fontId="24" fillId="0" borderId="0" xfId="0" applyFont="1" applyAlignment="1">
      <alignment wrapText="1"/>
    </xf>
    <xf numFmtId="0" fontId="21" fillId="36" borderId="14" xfId="0" applyFont="1" applyFill="1" applyBorder="1"/>
    <xf numFmtId="0" fontId="24" fillId="36" borderId="10" xfId="0" applyFont="1" applyFill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21" fillId="36" borderId="12" xfId="0" applyFont="1" applyFill="1" applyBorder="1" applyAlignment="1">
      <alignment horizontal="center"/>
    </xf>
    <xf numFmtId="0" fontId="21" fillId="36" borderId="13" xfId="0" applyFont="1" applyFill="1" applyBorder="1" applyAlignment="1">
      <alignment horizontal="center"/>
    </xf>
    <xf numFmtId="0" fontId="21" fillId="36" borderId="14" xfId="0" applyFont="1" applyFill="1" applyBorder="1" applyAlignment="1">
      <alignment horizontal="center"/>
    </xf>
    <xf numFmtId="0" fontId="25" fillId="36" borderId="12" xfId="0" applyFont="1" applyFill="1" applyBorder="1" applyAlignment="1">
      <alignment horizontal="center" wrapText="1"/>
    </xf>
    <xf numFmtId="0" fontId="25" fillId="36" borderId="13" xfId="0" applyFont="1" applyFill="1" applyBorder="1" applyAlignment="1">
      <alignment horizontal="center" wrapText="1"/>
    </xf>
    <xf numFmtId="0" fontId="25" fillId="36" borderId="14" xfId="0" applyFont="1" applyFill="1" applyBorder="1" applyAlignment="1">
      <alignment horizontal="center" wrapText="1"/>
    </xf>
    <xf numFmtId="0" fontId="19" fillId="40" borderId="12" xfId="0" applyFont="1" applyFill="1" applyBorder="1" applyAlignment="1">
      <alignment horizontal="center"/>
    </xf>
    <xf numFmtId="0" fontId="19" fillId="40" borderId="13" xfId="0" applyFont="1" applyFill="1" applyBorder="1" applyAlignment="1">
      <alignment horizontal="center"/>
    </xf>
    <xf numFmtId="0" fontId="19" fillId="40" borderId="14" xfId="0" applyFont="1" applyFill="1" applyBorder="1" applyAlignment="1">
      <alignment horizontal="center"/>
    </xf>
    <xf numFmtId="0" fontId="26" fillId="40" borderId="12" xfId="0" applyFont="1" applyFill="1" applyBorder="1" applyAlignment="1">
      <alignment horizontal="center"/>
    </xf>
    <xf numFmtId="0" fontId="26" fillId="40" borderId="13" xfId="0" applyFont="1" applyFill="1" applyBorder="1" applyAlignment="1">
      <alignment horizontal="center"/>
    </xf>
    <xf numFmtId="0" fontId="26" fillId="40" borderId="14" xfId="0" applyFont="1" applyFill="1" applyBorder="1" applyAlignment="1">
      <alignment horizontal="center"/>
    </xf>
    <xf numFmtId="0" fontId="16" fillId="36" borderId="12" xfId="0" applyFont="1" applyFill="1" applyBorder="1" applyAlignment="1">
      <alignment horizontal="center" wrapText="1"/>
    </xf>
    <xf numFmtId="0" fontId="16" fillId="36" borderId="13" xfId="0" applyFont="1" applyFill="1" applyBorder="1" applyAlignment="1">
      <alignment horizontal="center" wrapText="1"/>
    </xf>
    <xf numFmtId="0" fontId="16" fillId="36" borderId="14" xfId="0" applyFont="1" applyFill="1" applyBorder="1" applyAlignment="1">
      <alignment horizontal="center" wrapText="1"/>
    </xf>
    <xf numFmtId="0" fontId="19" fillId="35" borderId="12" xfId="0" applyFont="1" applyFill="1" applyBorder="1" applyAlignment="1">
      <alignment horizontal="center"/>
    </xf>
    <xf numFmtId="0" fontId="19" fillId="35" borderId="13" xfId="0" applyFont="1" applyFill="1" applyBorder="1" applyAlignment="1">
      <alignment horizontal="center"/>
    </xf>
    <xf numFmtId="0" fontId="19" fillId="35" borderId="14" xfId="0" applyFont="1" applyFill="1" applyBorder="1" applyAlignment="1">
      <alignment horizontal="center"/>
    </xf>
    <xf numFmtId="0" fontId="21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21" fillId="37" borderId="10" xfId="0" applyFont="1" applyFill="1" applyBorder="1" applyAlignment="1">
      <alignment horizontal="center" wrapText="1"/>
    </xf>
    <xf numFmtId="0" fontId="21" fillId="0" borderId="10" xfId="0" applyFont="1" applyBorder="1" applyAlignment="1">
      <alignment horizontal="center"/>
    </xf>
    <xf numFmtId="0" fontId="21" fillId="39" borderId="10" xfId="0" applyFont="1" applyFill="1" applyBorder="1" applyAlignment="1">
      <alignment horizontal="center" wrapText="1"/>
    </xf>
    <xf numFmtId="0" fontId="21" fillId="39" borderId="12" xfId="0" applyFont="1" applyFill="1" applyBorder="1" applyAlignment="1">
      <alignment horizontal="center"/>
    </xf>
    <xf numFmtId="0" fontId="21" fillId="39" borderId="13" xfId="0" applyFont="1" applyFill="1" applyBorder="1" applyAlignment="1">
      <alignment horizontal="center"/>
    </xf>
    <xf numFmtId="0" fontId="21" fillId="39" borderId="14" xfId="0" applyFont="1" applyFill="1" applyBorder="1" applyAlignment="1">
      <alignment horizontal="center"/>
    </xf>
    <xf numFmtId="3" fontId="21" fillId="38" borderId="10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38" borderId="10" xfId="0" applyFont="1" applyFill="1" applyBorder="1" applyAlignment="1">
      <alignment horizontal="center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5" builtinId="4"/>
    <cellStyle name="Neutral" xfId="8" builtinId="28" customBuiltin="1"/>
    <cellStyle name="Normal" xfId="0" builtinId="0"/>
    <cellStyle name="Normal 10" xfId="43" xr:uid="{00000000-0005-0000-0000-000023000000}"/>
    <cellStyle name="Normal 2" xfId="1" xr:uid="{00000000-0005-0000-0000-000024000000}"/>
    <cellStyle name="Normal 3" xfId="44" xr:uid="{00000000-0005-0000-0000-000025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 2" xfId="3" builtinId="17" customBuiltin="1"/>
    <cellStyle name="Título 3" xfId="4" builtinId="18" customBuiltin="1"/>
    <cellStyle name="Título 4" xfId="42" xr:uid="{00000000-0005-0000-0000-00002C000000}"/>
    <cellStyle name="Total" xfId="17" builtinId="25" customBuiltin="1"/>
  </cellStyles>
  <dxfs count="0"/>
  <tableStyles count="0" defaultTableStyle="TableStyleMedium2" defaultPivotStyle="PivotStyleLight16"/>
  <colors>
    <mruColors>
      <color rgb="FF07970A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VENTANILLA AÑO 2023</a:t>
            </a:r>
          </a:p>
          <a:p>
            <a:pPr>
              <a:defRPr/>
            </a:pP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3471483696198198"/>
          <c:y val="0.21518305533915755"/>
          <c:w val="0.73828093645129378"/>
          <c:h val="0.51388043584107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'INFORME ENERO 2023'!$T$3</c:f>
              <c:strCache>
                <c:ptCount val="1"/>
                <c:pt idx="0">
                  <c:v>VR FACTURADO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'INFORME ENERO 2023'!$T$4:$T$5</c:f>
              <c:numCache>
                <c:formatCode>_-"$"\ * #,##0_-;\-"$"\ * #,##0_-;_-"$"\ * "-"??_-;_-@_-</c:formatCode>
                <c:ptCount val="2"/>
                <c:pt idx="0">
                  <c:v>31742914</c:v>
                </c:pt>
                <c:pt idx="1">
                  <c:v>31742914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9C-44DE-81E5-32E6082E5A36}"/>
            </c:ext>
          </c:extLst>
        </c:ser>
        <c:ser>
          <c:idx val="1"/>
          <c:order val="1"/>
          <c:tx>
            <c:strRef>
              <c:f>'INFORME ENERO 2023'!$U$3</c:f>
              <c:strCache>
                <c:ptCount val="1"/>
                <c:pt idx="0">
                  <c:v>VR DESCONTADO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'INFORME ENERO 2023'!$U$4:$U$5</c:f>
              <c:numCache>
                <c:formatCode>_-"$"\ * #,##0_-;\-"$"\ * #,##0_-;_-"$"\ * "-"??_-;_-@_-</c:formatCode>
                <c:ptCount val="2"/>
                <c:pt idx="0">
                  <c:v>2212075</c:v>
                </c:pt>
                <c:pt idx="1">
                  <c:v>2212075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9C-44DE-81E5-32E6082E5A36}"/>
            </c:ext>
          </c:extLst>
        </c:ser>
        <c:ser>
          <c:idx val="2"/>
          <c:order val="2"/>
          <c:tx>
            <c:strRef>
              <c:f>'INFORME ENERO 2023'!$V$3</c:f>
              <c:strCache>
                <c:ptCount val="1"/>
                <c:pt idx="0">
                  <c:v>FACTURA FINAL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'INFORME ENERO 2023'!$V$4:$V$5</c:f>
              <c:numCache>
                <c:formatCode>_-"$"\ * #,##0_-;\-"$"\ * #,##0_-;_-"$"\ * "-"??_-;_-@_-</c:formatCode>
                <c:ptCount val="2"/>
                <c:pt idx="0">
                  <c:v>29530839</c:v>
                </c:pt>
                <c:pt idx="1">
                  <c:v>29530839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9C-44DE-81E5-32E6082E5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5265656"/>
        <c:axId val="285270248"/>
      </c:barChart>
      <c:catAx>
        <c:axId val="285265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5270248"/>
        <c:crosses val="autoZero"/>
        <c:auto val="1"/>
        <c:lblAlgn val="ctr"/>
        <c:lblOffset val="100"/>
        <c:noMultiLvlLbl val="0"/>
      </c:catAx>
      <c:valAx>
        <c:axId val="285270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\ * #,##0_-;\-&quot;$&quot;\ * #,##0_-;_-&quot;$&quot;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5265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3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SOLICITUDES DE INFORMACIÓN</a:t>
            </a:r>
          </a:p>
        </c:rich>
      </c:tx>
      <c:layout>
        <c:manualLayout>
          <c:xMode val="edge"/>
          <c:yMode val="edge"/>
          <c:x val="0.20258333333333334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 FEBRERO 2023'!$G$22:$G$25</c:f>
              <c:strCache>
                <c:ptCount val="4"/>
                <c:pt idx="0">
                  <c:v>ACCEDIDAS</c:v>
                </c:pt>
                <c:pt idx="1">
                  <c:v>ACCEDIDAS PARCIALMENTE</c:v>
                </c:pt>
                <c:pt idx="2">
                  <c:v>NO ACCEDIDAS</c:v>
                </c:pt>
                <c:pt idx="3">
                  <c:v>EN TRAMITE</c:v>
                </c:pt>
              </c:strCache>
            </c:strRef>
          </c:cat>
          <c:val>
            <c:numRef>
              <c:f>'INFORME FEBRERO 2023'!$H$22:$H$25</c:f>
              <c:numCache>
                <c:formatCode>General</c:formatCode>
                <c:ptCount val="4"/>
                <c:pt idx="0" formatCode="#,##0">
                  <c:v>9</c:v>
                </c:pt>
                <c:pt idx="1">
                  <c:v>36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9664-439B-AEF0-4D4AC3ADC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6121903"/>
        <c:axId val="2016123983"/>
        <c:axId val="0"/>
      </c:bar3DChart>
      <c:catAx>
        <c:axId val="2016121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16123983"/>
        <c:crosses val="autoZero"/>
        <c:auto val="1"/>
        <c:lblAlgn val="ctr"/>
        <c:lblOffset val="100"/>
        <c:noMultiLvlLbl val="0"/>
      </c:catAx>
      <c:valAx>
        <c:axId val="2016123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16121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accent3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VENTANILLA AÑO 2023</a:t>
            </a:r>
          </a:p>
          <a:p>
            <a:pPr>
              <a:defRPr/>
            </a:pP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3471475263705244"/>
          <c:y val="0.24525061496610881"/>
          <c:w val="0.73828093645129378"/>
          <c:h val="0.51388043584107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'INFORME MARZO 2023'!$U$3</c:f>
              <c:strCache>
                <c:ptCount val="1"/>
                <c:pt idx="0">
                  <c:v>VR FACTURADO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'INFORME MARZO 2023'!$U$4:$U$6</c:f>
              <c:numCache>
                <c:formatCode>_-"$"\ * #,##0_-;\-"$"\ * #,##0_-;_-"$"\ * "-"??_-;_-@_-</c:formatCode>
                <c:ptCount val="3"/>
                <c:pt idx="0">
                  <c:v>31742914</c:v>
                </c:pt>
                <c:pt idx="1">
                  <c:v>52110909</c:v>
                </c:pt>
                <c:pt idx="2">
                  <c:v>65517533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E8-4048-A0BC-2C6D3C01F5E9}"/>
            </c:ext>
          </c:extLst>
        </c:ser>
        <c:ser>
          <c:idx val="1"/>
          <c:order val="1"/>
          <c:tx>
            <c:strRef>
              <c:f>'INFORME MARZO 2023'!$V$3</c:f>
              <c:strCache>
                <c:ptCount val="1"/>
                <c:pt idx="0">
                  <c:v>VR DESCONTADO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'INFORME MARZO 2023'!$V$4:$V$6</c:f>
              <c:numCache>
                <c:formatCode>_-"$"\ * #,##0_-;\-"$"\ * #,##0_-;_-"$"\ * "-"??_-;_-@_-</c:formatCode>
                <c:ptCount val="3"/>
                <c:pt idx="0">
                  <c:v>2212075</c:v>
                </c:pt>
                <c:pt idx="1">
                  <c:v>1796137</c:v>
                </c:pt>
                <c:pt idx="2">
                  <c:v>3194584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E8-4048-A0BC-2C6D3C01F5E9}"/>
            </c:ext>
          </c:extLst>
        </c:ser>
        <c:ser>
          <c:idx val="2"/>
          <c:order val="2"/>
          <c:tx>
            <c:strRef>
              <c:f>'INFORME MARZO 2023'!$W$3</c:f>
              <c:strCache>
                <c:ptCount val="1"/>
                <c:pt idx="0">
                  <c:v>FACTURA FINAL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'INFORME MARZO 2023'!$W$4:$W$6</c:f>
              <c:numCache>
                <c:formatCode>_-"$"\ * #,##0_-;\-"$"\ * #,##0_-;_-"$"\ * "-"??_-;_-@_-</c:formatCode>
                <c:ptCount val="3"/>
                <c:pt idx="0">
                  <c:v>29530839</c:v>
                </c:pt>
                <c:pt idx="1">
                  <c:v>50314772</c:v>
                </c:pt>
                <c:pt idx="2">
                  <c:v>62322949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E8-4048-A0BC-2C6D3C01F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5265656"/>
        <c:axId val="285270248"/>
      </c:barChart>
      <c:catAx>
        <c:axId val="285265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5270248"/>
        <c:crosses val="autoZero"/>
        <c:auto val="1"/>
        <c:lblAlgn val="ctr"/>
        <c:lblOffset val="100"/>
        <c:noMultiLvlLbl val="0"/>
      </c:catAx>
      <c:valAx>
        <c:axId val="285270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\ * #,##0_-;\-&quot;$&quot;\ * #,##0_-;_-&quot;$&quot;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5265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3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USUARIOS ATENDIDOS SEDE ACUEDUCTO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 MARZO 2023'!$U$20:$U$22</c:f>
              <c:strCache>
                <c:ptCount val="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'INFORME MARZO 2023'!$V$20:$V$22</c:f>
              <c:numCache>
                <c:formatCode>General</c:formatCode>
                <c:ptCount val="3"/>
                <c:pt idx="0">
                  <c:v>163</c:v>
                </c:pt>
                <c:pt idx="1">
                  <c:v>179</c:v>
                </c:pt>
                <c:pt idx="2">
                  <c:v>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14-4CE5-8C8A-9ECC7C9E4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1249520"/>
        <c:axId val="281251160"/>
      </c:barChart>
      <c:catAx>
        <c:axId val="28124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1251160"/>
        <c:crosses val="autoZero"/>
        <c:auto val="1"/>
        <c:lblAlgn val="ctr"/>
        <c:lblOffset val="100"/>
        <c:noMultiLvlLbl val="0"/>
      </c:catAx>
      <c:valAx>
        <c:axId val="281251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1249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accent3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O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REGISTROS DE PQR´S</a:t>
            </a:r>
            <a:endParaRPr lang="es-CO" b="1"/>
          </a:p>
        </c:rich>
      </c:tx>
      <c:overlay val="0"/>
      <c:spPr>
        <a:solidFill>
          <a:schemeClr val="lt1"/>
        </a:solidFill>
        <a:ln w="25400" cap="flat" cmpd="sng" algn="ctr">
          <a:noFill/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 MARZO 2023'!$G$4:$G$5</c:f>
              <c:strCache>
                <c:ptCount val="2"/>
                <c:pt idx="0">
                  <c:v>PQR´S  REPORTE SUI</c:v>
                </c:pt>
                <c:pt idx="1">
                  <c:v>PQR´S  NO REPORTE SUI</c:v>
                </c:pt>
              </c:strCache>
            </c:strRef>
          </c:cat>
          <c:val>
            <c:numRef>
              <c:f>'INFORME MARZO 2023'!$H$4:$H$5</c:f>
              <c:numCache>
                <c:formatCode>General</c:formatCode>
                <c:ptCount val="2"/>
                <c:pt idx="0" formatCode="#,##0">
                  <c:v>682</c:v>
                </c:pt>
                <c:pt idx="1">
                  <c:v>403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6D2A-4B89-AFDF-54EF48BBF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56770416"/>
        <c:axId val="956767504"/>
        <c:axId val="0"/>
      </c:bar3DChart>
      <c:catAx>
        <c:axId val="95677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56767504"/>
        <c:crosses val="autoZero"/>
        <c:auto val="1"/>
        <c:lblAlgn val="ctr"/>
        <c:lblOffset val="100"/>
        <c:noMultiLvlLbl val="0"/>
      </c:catAx>
      <c:valAx>
        <c:axId val="9567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56770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accent3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USO DE CANALES DE RADICACIÓN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5A17-4C6B-8182-4C7F2F299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5A17-4C6B-8182-4C7F2F299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5A17-4C6B-8182-4C7F2F299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5A17-4C6B-8182-4C7F2F299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5A17-4C6B-8182-4C7F2F29945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'INFORME MARZO 2023'!$J$4:$J$8</c:f>
              <c:strCache>
                <c:ptCount val="5"/>
                <c:pt idx="0">
                  <c:v>ELECTRONICO (EMAIL)</c:v>
                </c:pt>
                <c:pt idx="1">
                  <c:v>ESCRITO FISICO</c:v>
                </c:pt>
                <c:pt idx="2">
                  <c:v>PAGINA WEB                 </c:v>
                </c:pt>
                <c:pt idx="3">
                  <c:v>PRESENCIAL  (CUBICULO ACUEDUCTO)</c:v>
                </c:pt>
                <c:pt idx="4">
                  <c:v>LINEA TELEFONICA LIMPIA</c:v>
                </c:pt>
              </c:strCache>
            </c:strRef>
          </c:cat>
          <c:val>
            <c:numRef>
              <c:f>'INFORME MARZO 2023'!$K$4:$K$8</c:f>
              <c:numCache>
                <c:formatCode>General</c:formatCode>
                <c:ptCount val="5"/>
                <c:pt idx="0">
                  <c:v>441</c:v>
                </c:pt>
                <c:pt idx="1">
                  <c:v>142</c:v>
                </c:pt>
                <c:pt idx="2">
                  <c:v>26</c:v>
                </c:pt>
                <c:pt idx="3">
                  <c:v>223</c:v>
                </c:pt>
                <c:pt idx="4">
                  <c:v>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A17-4C6B-8182-4C7F2F29945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SOLICITUDES DE INFORMACIÓN</a:t>
            </a:r>
          </a:p>
        </c:rich>
      </c:tx>
      <c:layout>
        <c:manualLayout>
          <c:xMode val="edge"/>
          <c:yMode val="edge"/>
          <c:x val="0.20258333333333334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 MARZO 2023'!$G$22:$G$25</c:f>
              <c:strCache>
                <c:ptCount val="4"/>
                <c:pt idx="0">
                  <c:v>ACCEDIDAS</c:v>
                </c:pt>
                <c:pt idx="1">
                  <c:v>ACCEDIDAS PARCIALMENTE</c:v>
                </c:pt>
                <c:pt idx="2">
                  <c:v>NO ACCEDIDAS</c:v>
                </c:pt>
                <c:pt idx="3">
                  <c:v>EN TRAMITE</c:v>
                </c:pt>
              </c:strCache>
            </c:strRef>
          </c:cat>
          <c:val>
            <c:numRef>
              <c:f>'INFORME MARZO 2023'!$H$22:$H$25</c:f>
              <c:numCache>
                <c:formatCode>General</c:formatCode>
                <c:ptCount val="4"/>
                <c:pt idx="0" formatCode="#,##0">
                  <c:v>8</c:v>
                </c:pt>
                <c:pt idx="1">
                  <c:v>44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E57D-4DEF-91AB-E7E8A0BAD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6121903"/>
        <c:axId val="2016123983"/>
        <c:axId val="0"/>
      </c:bar3DChart>
      <c:catAx>
        <c:axId val="2016121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16123983"/>
        <c:crosses val="autoZero"/>
        <c:auto val="1"/>
        <c:lblAlgn val="ctr"/>
        <c:lblOffset val="100"/>
        <c:noMultiLvlLbl val="0"/>
      </c:catAx>
      <c:valAx>
        <c:axId val="2016123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16121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accent3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VENTANILLA AÑO 2023</a:t>
            </a:r>
          </a:p>
          <a:p>
            <a:pPr>
              <a:defRPr/>
            </a:pP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3471475263705244"/>
          <c:y val="0.24525061496610881"/>
          <c:w val="0.73828093645129378"/>
          <c:h val="0.51388043584107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'INFORME  ABRIL 2023 '!$W$3</c:f>
              <c:strCache>
                <c:ptCount val="1"/>
                <c:pt idx="0">
                  <c:v>VR FACTURADO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'INFORME  ABRIL 2023 '!$W$4:$W$7</c:f>
              <c:numCache>
                <c:formatCode>_-"$"\ * #,##0_-;\-"$"\ * #,##0_-;_-"$"\ * "-"??_-;_-@_-</c:formatCode>
                <c:ptCount val="4"/>
                <c:pt idx="0">
                  <c:v>31742914</c:v>
                </c:pt>
                <c:pt idx="1">
                  <c:v>52110909</c:v>
                </c:pt>
                <c:pt idx="2">
                  <c:v>65517533</c:v>
                </c:pt>
                <c:pt idx="3">
                  <c:v>25980046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36-469A-A1EE-BC57DAEE69FB}"/>
            </c:ext>
          </c:extLst>
        </c:ser>
        <c:ser>
          <c:idx val="1"/>
          <c:order val="1"/>
          <c:tx>
            <c:strRef>
              <c:f>'INFORME  ABRIL 2023 '!$X$3</c:f>
              <c:strCache>
                <c:ptCount val="1"/>
                <c:pt idx="0">
                  <c:v>VR DESCONTADO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'INFORME  ABRIL 2023 '!$X$4:$X$7</c:f>
              <c:numCache>
                <c:formatCode>_-"$"\ * #,##0_-;\-"$"\ * #,##0_-;_-"$"\ * "-"??_-;_-@_-</c:formatCode>
                <c:ptCount val="4"/>
                <c:pt idx="0">
                  <c:v>2212075</c:v>
                </c:pt>
                <c:pt idx="1">
                  <c:v>1796137</c:v>
                </c:pt>
                <c:pt idx="2">
                  <c:v>3194584</c:v>
                </c:pt>
                <c:pt idx="3">
                  <c:v>1486101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36-469A-A1EE-BC57DAEE69FB}"/>
            </c:ext>
          </c:extLst>
        </c:ser>
        <c:ser>
          <c:idx val="2"/>
          <c:order val="2"/>
          <c:tx>
            <c:strRef>
              <c:f>'INFORME  ABRIL 2023 '!$Y$3</c:f>
              <c:strCache>
                <c:ptCount val="1"/>
                <c:pt idx="0">
                  <c:v>FACTURA FINAL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'INFORME  ABRIL 2023 '!$Y$4:$Y$7</c:f>
              <c:numCache>
                <c:formatCode>_-"$"\ * #,##0_-;\-"$"\ * #,##0_-;_-"$"\ * "-"??_-;_-@_-</c:formatCode>
                <c:ptCount val="4"/>
                <c:pt idx="0">
                  <c:v>29530839</c:v>
                </c:pt>
                <c:pt idx="1">
                  <c:v>50314772</c:v>
                </c:pt>
                <c:pt idx="2">
                  <c:v>62322949</c:v>
                </c:pt>
                <c:pt idx="3">
                  <c:v>24493945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36-469A-A1EE-BC57DAEE6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5265656"/>
        <c:axId val="285270248"/>
      </c:barChart>
      <c:catAx>
        <c:axId val="285265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5270248"/>
        <c:crosses val="autoZero"/>
        <c:auto val="1"/>
        <c:lblAlgn val="ctr"/>
        <c:lblOffset val="100"/>
        <c:noMultiLvlLbl val="0"/>
      </c:catAx>
      <c:valAx>
        <c:axId val="285270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\ * #,##0_-;\-&quot;$&quot;\ * #,##0_-;_-&quot;$&quot;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5265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3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O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REGISTROS DE PQR´S</a:t>
            </a:r>
            <a:endParaRPr lang="es-CO" b="1"/>
          </a:p>
        </c:rich>
      </c:tx>
      <c:overlay val="0"/>
      <c:spPr>
        <a:solidFill>
          <a:schemeClr val="lt1"/>
        </a:solidFill>
        <a:ln w="25400" cap="flat" cmpd="sng" algn="ctr">
          <a:noFill/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  ABRIL 2023 '!$G$4:$G$5</c:f>
              <c:strCache>
                <c:ptCount val="2"/>
                <c:pt idx="0">
                  <c:v>PQR´S  REPORTE SUI</c:v>
                </c:pt>
                <c:pt idx="1">
                  <c:v>PQR´S  NO REPORTE SUI</c:v>
                </c:pt>
              </c:strCache>
            </c:strRef>
          </c:cat>
          <c:val>
            <c:numRef>
              <c:f>'INFORME  ABRIL 2023 '!$H$4:$H$5</c:f>
              <c:numCache>
                <c:formatCode>General</c:formatCode>
                <c:ptCount val="2"/>
                <c:pt idx="0" formatCode="#,##0">
                  <c:v>455</c:v>
                </c:pt>
                <c:pt idx="1">
                  <c:v>383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AD90-4129-9A28-79CDB3FA0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56770416"/>
        <c:axId val="956767504"/>
        <c:axId val="0"/>
      </c:bar3DChart>
      <c:catAx>
        <c:axId val="95677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56767504"/>
        <c:crosses val="autoZero"/>
        <c:auto val="1"/>
        <c:lblAlgn val="ctr"/>
        <c:lblOffset val="100"/>
        <c:noMultiLvlLbl val="0"/>
      </c:catAx>
      <c:valAx>
        <c:axId val="9567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56770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accent3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USO DE CANALES DE RADICACIÓN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78C-42F7-93C2-1B5540A534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78C-42F7-93C2-1B5540A534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978C-42F7-93C2-1B5540A534C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978C-42F7-93C2-1B5540A534C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978C-42F7-93C2-1B5540A534C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D36B-48CB-A816-C8E15B63328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'INFORME  ABRIL 2023 '!$J$4:$J$9</c:f>
              <c:strCache>
                <c:ptCount val="6"/>
                <c:pt idx="0">
                  <c:v>ELECTRONICO (EMAIL)</c:v>
                </c:pt>
                <c:pt idx="1">
                  <c:v>ESCRITO FISICO</c:v>
                </c:pt>
                <c:pt idx="2">
                  <c:v>PAGINA WEB                 </c:v>
                </c:pt>
                <c:pt idx="3">
                  <c:v>PRESENCIAL  (CUBICULO ACUEDUCTO)</c:v>
                </c:pt>
                <c:pt idx="4">
                  <c:v>PRESENCIAL (SEDE ADMINISTRATIVA)</c:v>
                </c:pt>
                <c:pt idx="5">
                  <c:v>LINEA LIMPIA</c:v>
                </c:pt>
              </c:strCache>
            </c:strRef>
          </c:cat>
          <c:val>
            <c:numRef>
              <c:f>'INFORME  ABRIL 2023 '!$K$4:$K$9</c:f>
              <c:numCache>
                <c:formatCode>General</c:formatCode>
                <c:ptCount val="6"/>
                <c:pt idx="0">
                  <c:v>282</c:v>
                </c:pt>
                <c:pt idx="1">
                  <c:v>133</c:v>
                </c:pt>
                <c:pt idx="2">
                  <c:v>32</c:v>
                </c:pt>
                <c:pt idx="3">
                  <c:v>127</c:v>
                </c:pt>
                <c:pt idx="4">
                  <c:v>30</c:v>
                </c:pt>
                <c:pt idx="5">
                  <c:v>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8C-42F7-93C2-1B5540A534C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SOLICITUDES DE INFORMACIÓN</a:t>
            </a:r>
          </a:p>
        </c:rich>
      </c:tx>
      <c:layout>
        <c:manualLayout>
          <c:xMode val="edge"/>
          <c:yMode val="edge"/>
          <c:x val="0.20258333333333334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  ABRIL 2023 '!$G$22:$G$25</c:f>
              <c:strCache>
                <c:ptCount val="4"/>
                <c:pt idx="0">
                  <c:v>ACCEDIDAS</c:v>
                </c:pt>
                <c:pt idx="1">
                  <c:v>ACCEDIDAS PARCIALMENTE</c:v>
                </c:pt>
                <c:pt idx="2">
                  <c:v>NO ACCEDIDAS</c:v>
                </c:pt>
                <c:pt idx="3">
                  <c:v>EN TRAMITE</c:v>
                </c:pt>
              </c:strCache>
            </c:strRef>
          </c:cat>
          <c:val>
            <c:numRef>
              <c:f>'INFORME  ABRIL 2023 '!$H$22:$H$25</c:f>
              <c:numCache>
                <c:formatCode>General</c:formatCode>
                <c:ptCount val="4"/>
                <c:pt idx="0" formatCode="#,##0">
                  <c:v>12</c:v>
                </c:pt>
                <c:pt idx="1">
                  <c:v>38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7646-48DC-8AE4-AA0FA1048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6121903"/>
        <c:axId val="2016123983"/>
        <c:axId val="0"/>
      </c:bar3DChart>
      <c:catAx>
        <c:axId val="2016121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16123983"/>
        <c:crosses val="autoZero"/>
        <c:auto val="1"/>
        <c:lblAlgn val="ctr"/>
        <c:lblOffset val="100"/>
        <c:noMultiLvlLbl val="0"/>
      </c:catAx>
      <c:valAx>
        <c:axId val="2016123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16121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accent3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USUARIOS ATENDIDOS SEDE ACUEDUCTO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 ENERO 2023'!$T$16:$T$17</c:f>
              <c:strCache>
                <c:ptCount val="2"/>
                <c:pt idx="0">
                  <c:v>ENERO </c:v>
                </c:pt>
                <c:pt idx="1">
                  <c:v>TOTAL</c:v>
                </c:pt>
              </c:strCache>
            </c:strRef>
          </c:cat>
          <c:val>
            <c:numRef>
              <c:f>'INFORME ENERO 2023'!$U$16:$U$17</c:f>
              <c:numCache>
                <c:formatCode>General</c:formatCode>
                <c:ptCount val="2"/>
                <c:pt idx="0">
                  <c:v>163</c:v>
                </c:pt>
                <c:pt idx="1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9E-4455-8E7E-6720B1EEC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1249520"/>
        <c:axId val="281251160"/>
      </c:barChart>
      <c:catAx>
        <c:axId val="28124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1251160"/>
        <c:crosses val="autoZero"/>
        <c:auto val="1"/>
        <c:lblAlgn val="ctr"/>
        <c:lblOffset val="100"/>
        <c:noMultiLvlLbl val="0"/>
      </c:catAx>
      <c:valAx>
        <c:axId val="281251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1249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accent3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VENTANILLA AÑO 2023</a:t>
            </a:r>
          </a:p>
          <a:p>
            <a:pPr>
              <a:defRPr/>
            </a:pP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3471475263705244"/>
          <c:y val="0.24525061496610881"/>
          <c:w val="0.73828093645129378"/>
          <c:h val="0.51388043584107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'INFORME MAYO 2023'!$W$3</c:f>
              <c:strCache>
                <c:ptCount val="1"/>
                <c:pt idx="0">
                  <c:v>VR FACTURADO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'INFORME MAYO 2023'!$W$4:$W$8</c:f>
              <c:numCache>
                <c:formatCode>_-"$"\ * #,##0_-;\-"$"\ * #,##0_-;_-"$"\ * "-"??_-;_-@_-</c:formatCode>
                <c:ptCount val="5"/>
                <c:pt idx="0">
                  <c:v>31742914</c:v>
                </c:pt>
                <c:pt idx="1">
                  <c:v>52110909</c:v>
                </c:pt>
                <c:pt idx="2">
                  <c:v>65517533</c:v>
                </c:pt>
                <c:pt idx="3">
                  <c:v>25980046</c:v>
                </c:pt>
                <c:pt idx="4">
                  <c:v>46973016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36-4829-8927-C748B87E4F82}"/>
            </c:ext>
          </c:extLst>
        </c:ser>
        <c:ser>
          <c:idx val="1"/>
          <c:order val="1"/>
          <c:tx>
            <c:strRef>
              <c:f>'INFORME MAYO 2023'!$X$3</c:f>
              <c:strCache>
                <c:ptCount val="1"/>
                <c:pt idx="0">
                  <c:v>VR DESCONTADO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'INFORME MAYO 2023'!$X$4:$X$8</c:f>
              <c:numCache>
                <c:formatCode>_-"$"\ * #,##0_-;\-"$"\ * #,##0_-;_-"$"\ * "-"??_-;_-@_-</c:formatCode>
                <c:ptCount val="5"/>
                <c:pt idx="0">
                  <c:v>2212075</c:v>
                </c:pt>
                <c:pt idx="1">
                  <c:v>1796137</c:v>
                </c:pt>
                <c:pt idx="2">
                  <c:v>3194584</c:v>
                </c:pt>
                <c:pt idx="3">
                  <c:v>1486101</c:v>
                </c:pt>
                <c:pt idx="4">
                  <c:v>2043362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36-4829-8927-C748B87E4F82}"/>
            </c:ext>
          </c:extLst>
        </c:ser>
        <c:ser>
          <c:idx val="2"/>
          <c:order val="2"/>
          <c:tx>
            <c:strRef>
              <c:f>'INFORME MAYO 2023'!$Y$3</c:f>
              <c:strCache>
                <c:ptCount val="1"/>
                <c:pt idx="0">
                  <c:v>FACTURA FINAL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'INFORME MAYO 2023'!$Y$4:$Y$8</c:f>
              <c:numCache>
                <c:formatCode>_-"$"\ * #,##0_-;\-"$"\ * #,##0_-;_-"$"\ * "-"??_-;_-@_-</c:formatCode>
                <c:ptCount val="5"/>
                <c:pt idx="0">
                  <c:v>29530839</c:v>
                </c:pt>
                <c:pt idx="1">
                  <c:v>50314772</c:v>
                </c:pt>
                <c:pt idx="2">
                  <c:v>62322949</c:v>
                </c:pt>
                <c:pt idx="3">
                  <c:v>24493945</c:v>
                </c:pt>
                <c:pt idx="4">
                  <c:v>44929654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36-4829-8927-C748B87E4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5265656"/>
        <c:axId val="285270248"/>
      </c:barChart>
      <c:catAx>
        <c:axId val="285265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5270248"/>
        <c:crosses val="autoZero"/>
        <c:auto val="1"/>
        <c:lblAlgn val="ctr"/>
        <c:lblOffset val="100"/>
        <c:noMultiLvlLbl val="0"/>
      </c:catAx>
      <c:valAx>
        <c:axId val="285270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\ * #,##0_-;\-&quot;$&quot;\ * #,##0_-;_-&quot;$&quot;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5265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3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O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REGISTROS DE PQR´S</a:t>
            </a:r>
            <a:endParaRPr lang="es-CO" b="1"/>
          </a:p>
        </c:rich>
      </c:tx>
      <c:overlay val="0"/>
      <c:spPr>
        <a:solidFill>
          <a:schemeClr val="lt1"/>
        </a:solidFill>
        <a:ln w="25400" cap="flat" cmpd="sng" algn="ctr">
          <a:noFill/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 MAYO 2023'!$G$4:$G$5</c:f>
              <c:strCache>
                <c:ptCount val="2"/>
                <c:pt idx="0">
                  <c:v>PQR´S  REPORTE SUI</c:v>
                </c:pt>
                <c:pt idx="1">
                  <c:v>PQR´S  NO REPORTE SUI</c:v>
                </c:pt>
              </c:strCache>
            </c:strRef>
          </c:cat>
          <c:val>
            <c:numRef>
              <c:f>'INFORME MAYO 2023'!$H$4:$H$5</c:f>
              <c:numCache>
                <c:formatCode>General</c:formatCode>
                <c:ptCount val="2"/>
                <c:pt idx="0" formatCode="#,##0">
                  <c:v>586</c:v>
                </c:pt>
                <c:pt idx="1">
                  <c:v>419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EED4-4AE0-AF7D-8D6127BE5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56770416"/>
        <c:axId val="956767504"/>
        <c:axId val="0"/>
      </c:bar3DChart>
      <c:catAx>
        <c:axId val="95677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56767504"/>
        <c:crosses val="autoZero"/>
        <c:auto val="1"/>
        <c:lblAlgn val="ctr"/>
        <c:lblOffset val="100"/>
        <c:noMultiLvlLbl val="0"/>
      </c:catAx>
      <c:valAx>
        <c:axId val="9567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56770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accent3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USO DE CANALES DE RADICACIÓN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51C-4E0E-B640-0C32C3DC2FE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51C-4E0E-B640-0C32C3DC2FE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351C-4E0E-B640-0C32C3DC2FE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351C-4E0E-B640-0C32C3DC2FE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351C-4E0E-B640-0C32C3DC2FE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351C-4E0E-B640-0C32C3DC2FE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'INFORME MAYO 2023'!$J$4:$J$9</c:f>
              <c:strCache>
                <c:ptCount val="6"/>
                <c:pt idx="0">
                  <c:v>ELECTRONICO (EMAIL)</c:v>
                </c:pt>
                <c:pt idx="1">
                  <c:v>ESCRITO FISICO</c:v>
                </c:pt>
                <c:pt idx="2">
                  <c:v>PAGINA WEB                 </c:v>
                </c:pt>
                <c:pt idx="3">
                  <c:v>PRESENCIAL  (CUBICULO ACUEDUCTO)</c:v>
                </c:pt>
                <c:pt idx="4">
                  <c:v>PRESENCIAL (SEDE ADMINISTRATIVA)</c:v>
                </c:pt>
                <c:pt idx="5">
                  <c:v>LINEA LIMPIA</c:v>
                </c:pt>
              </c:strCache>
            </c:strRef>
          </c:cat>
          <c:val>
            <c:numRef>
              <c:f>'INFORME MAYO 2023'!$K$4:$K$9</c:f>
              <c:numCache>
                <c:formatCode>General</c:formatCode>
                <c:ptCount val="6"/>
                <c:pt idx="0">
                  <c:v>298</c:v>
                </c:pt>
                <c:pt idx="1">
                  <c:v>93</c:v>
                </c:pt>
                <c:pt idx="2">
                  <c:v>30</c:v>
                </c:pt>
                <c:pt idx="3">
                  <c:v>196</c:v>
                </c:pt>
                <c:pt idx="4">
                  <c:v>126</c:v>
                </c:pt>
                <c:pt idx="5">
                  <c:v>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51C-4E0E-B640-0C32C3DC2FE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SOLICITUDES DE INFORMACIÓN</a:t>
            </a:r>
          </a:p>
        </c:rich>
      </c:tx>
      <c:layout>
        <c:manualLayout>
          <c:xMode val="edge"/>
          <c:yMode val="edge"/>
          <c:x val="0.20258333333333334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 MAYO 2023'!$G$22:$G$25</c:f>
              <c:strCache>
                <c:ptCount val="4"/>
                <c:pt idx="0">
                  <c:v>ACCEDIDAS</c:v>
                </c:pt>
                <c:pt idx="1">
                  <c:v>ACCEDIDAS PARCIALMENTE</c:v>
                </c:pt>
                <c:pt idx="2">
                  <c:v>NO ACCEDIDAS</c:v>
                </c:pt>
                <c:pt idx="3">
                  <c:v>EN TRAMITE</c:v>
                </c:pt>
              </c:strCache>
            </c:strRef>
          </c:cat>
          <c:val>
            <c:numRef>
              <c:f>'INFORME MAYO 2023'!$H$22:$H$25</c:f>
              <c:numCache>
                <c:formatCode>General</c:formatCode>
                <c:ptCount val="4"/>
                <c:pt idx="0" formatCode="#,##0">
                  <c:v>2</c:v>
                </c:pt>
                <c:pt idx="1">
                  <c:v>54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EAC3-4455-AE8A-27BF77B36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6121903"/>
        <c:axId val="2016123983"/>
        <c:axId val="0"/>
      </c:bar3DChart>
      <c:catAx>
        <c:axId val="2016121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16123983"/>
        <c:crosses val="autoZero"/>
        <c:auto val="1"/>
        <c:lblAlgn val="ctr"/>
        <c:lblOffset val="100"/>
        <c:noMultiLvlLbl val="0"/>
      </c:catAx>
      <c:valAx>
        <c:axId val="2016123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16121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accent3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VENTANILLA AÑO 2023</a:t>
            </a:r>
          </a:p>
          <a:p>
            <a:pPr>
              <a:defRPr/>
            </a:pP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3471475263705244"/>
          <c:y val="0.24525061496610881"/>
          <c:w val="0.73828093645129378"/>
          <c:h val="0.51388043584107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'INFORME JUNIO  2023'!$W$3</c:f>
              <c:strCache>
                <c:ptCount val="1"/>
                <c:pt idx="0">
                  <c:v>VR FACTURADO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'INFORME JUNIO  2023'!$W$4:$W$8</c:f>
              <c:numCache>
                <c:formatCode>_-"$"\ * #,##0_-;\-"$"\ * #,##0_-;_-"$"\ * "-"??_-;_-@_-</c:formatCode>
                <c:ptCount val="5"/>
                <c:pt idx="0">
                  <c:v>31742914</c:v>
                </c:pt>
                <c:pt idx="1">
                  <c:v>52110909</c:v>
                </c:pt>
                <c:pt idx="2">
                  <c:v>65517533</c:v>
                </c:pt>
                <c:pt idx="3">
                  <c:v>25980046</c:v>
                </c:pt>
                <c:pt idx="4">
                  <c:v>46973016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21-4837-A6AB-254069FBD250}"/>
            </c:ext>
          </c:extLst>
        </c:ser>
        <c:ser>
          <c:idx val="1"/>
          <c:order val="1"/>
          <c:tx>
            <c:strRef>
              <c:f>'INFORME JUNIO  2023'!$X$3</c:f>
              <c:strCache>
                <c:ptCount val="1"/>
                <c:pt idx="0">
                  <c:v>VR DESCONTADO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'INFORME JUNIO  2023'!$X$4:$X$8</c:f>
              <c:numCache>
                <c:formatCode>_-"$"\ * #,##0_-;\-"$"\ * #,##0_-;_-"$"\ * "-"??_-;_-@_-</c:formatCode>
                <c:ptCount val="5"/>
                <c:pt idx="0">
                  <c:v>2212075</c:v>
                </c:pt>
                <c:pt idx="1">
                  <c:v>1796137</c:v>
                </c:pt>
                <c:pt idx="2">
                  <c:v>3194584</c:v>
                </c:pt>
                <c:pt idx="3">
                  <c:v>1486101</c:v>
                </c:pt>
                <c:pt idx="4">
                  <c:v>2043362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21-4837-A6AB-254069FBD250}"/>
            </c:ext>
          </c:extLst>
        </c:ser>
        <c:ser>
          <c:idx val="2"/>
          <c:order val="2"/>
          <c:tx>
            <c:strRef>
              <c:f>'INFORME JUNIO  2023'!$Y$3</c:f>
              <c:strCache>
                <c:ptCount val="1"/>
                <c:pt idx="0">
                  <c:v>FACTURA FINAL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'INFORME JUNIO  2023'!$Y$4:$Y$8</c:f>
              <c:numCache>
                <c:formatCode>_-"$"\ * #,##0_-;\-"$"\ * #,##0_-;_-"$"\ * "-"??_-;_-@_-</c:formatCode>
                <c:ptCount val="5"/>
                <c:pt idx="0">
                  <c:v>29530839</c:v>
                </c:pt>
                <c:pt idx="1">
                  <c:v>50314772</c:v>
                </c:pt>
                <c:pt idx="2">
                  <c:v>62322949</c:v>
                </c:pt>
                <c:pt idx="3">
                  <c:v>24493945</c:v>
                </c:pt>
                <c:pt idx="4">
                  <c:v>44929654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21-4837-A6AB-254069FBD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5265656"/>
        <c:axId val="285270248"/>
      </c:barChart>
      <c:catAx>
        <c:axId val="285265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5270248"/>
        <c:crosses val="autoZero"/>
        <c:auto val="1"/>
        <c:lblAlgn val="ctr"/>
        <c:lblOffset val="100"/>
        <c:noMultiLvlLbl val="0"/>
      </c:catAx>
      <c:valAx>
        <c:axId val="285270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\ * #,##0_-;\-&quot;$&quot;\ * #,##0_-;_-&quot;$&quot;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5265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3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O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REGISTROS DE PQR´S</a:t>
            </a:r>
            <a:endParaRPr lang="es-CO" b="1"/>
          </a:p>
        </c:rich>
      </c:tx>
      <c:overlay val="0"/>
      <c:spPr>
        <a:solidFill>
          <a:schemeClr val="lt1"/>
        </a:solidFill>
        <a:ln w="25400" cap="flat" cmpd="sng" algn="ctr">
          <a:noFill/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 JUNIO  2023'!$G$4:$G$5</c:f>
              <c:strCache>
                <c:ptCount val="2"/>
                <c:pt idx="0">
                  <c:v>PQR´S  REPORTE SUI</c:v>
                </c:pt>
                <c:pt idx="1">
                  <c:v>PQR´S  NO REPORTE SUI</c:v>
                </c:pt>
              </c:strCache>
            </c:strRef>
          </c:cat>
          <c:val>
            <c:numRef>
              <c:f>'INFORME JUNIO  2023'!$H$4:$H$5</c:f>
              <c:numCache>
                <c:formatCode>General</c:formatCode>
                <c:ptCount val="2"/>
                <c:pt idx="0" formatCode="#,##0">
                  <c:v>539</c:v>
                </c:pt>
                <c:pt idx="1">
                  <c:v>448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D72F-430E-8516-DC1B21EFB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56770416"/>
        <c:axId val="956767504"/>
        <c:axId val="0"/>
      </c:bar3DChart>
      <c:catAx>
        <c:axId val="95677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56767504"/>
        <c:crosses val="autoZero"/>
        <c:auto val="1"/>
        <c:lblAlgn val="ctr"/>
        <c:lblOffset val="100"/>
        <c:noMultiLvlLbl val="0"/>
      </c:catAx>
      <c:valAx>
        <c:axId val="9567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56770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accent3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USO DE CANALES DE RADICACIÓN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1757-40FF-B246-C823B9D0A7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1757-40FF-B246-C823B9D0A7B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1757-40FF-B246-C823B9D0A7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1757-40FF-B246-C823B9D0A7B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1757-40FF-B246-C823B9D0A7B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1757-40FF-B246-C823B9D0A7B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'INFORME JUNIO  2023'!$J$4:$J$9</c:f>
              <c:strCache>
                <c:ptCount val="6"/>
                <c:pt idx="0">
                  <c:v>ELECTRONICO (EMAIL)</c:v>
                </c:pt>
                <c:pt idx="1">
                  <c:v>ESCRITO FISICO</c:v>
                </c:pt>
                <c:pt idx="2">
                  <c:v>PAGINA WEB                 </c:v>
                </c:pt>
                <c:pt idx="3">
                  <c:v>PRESENCIAL  (CUBICULO ACUEDUCTO)</c:v>
                </c:pt>
                <c:pt idx="4">
                  <c:v>PRESENCIAL (SEDE ADMINISTRATIVA)</c:v>
                </c:pt>
                <c:pt idx="5">
                  <c:v>LINEA LIMPIA</c:v>
                </c:pt>
              </c:strCache>
            </c:strRef>
          </c:cat>
          <c:val>
            <c:numRef>
              <c:f>'INFORME JUNIO  2023'!$K$4:$K$9</c:f>
              <c:numCache>
                <c:formatCode>General</c:formatCode>
                <c:ptCount val="6"/>
                <c:pt idx="0">
                  <c:v>295</c:v>
                </c:pt>
                <c:pt idx="1">
                  <c:v>101</c:v>
                </c:pt>
                <c:pt idx="2">
                  <c:v>27</c:v>
                </c:pt>
                <c:pt idx="3">
                  <c:v>180</c:v>
                </c:pt>
                <c:pt idx="4">
                  <c:v>137</c:v>
                </c:pt>
                <c:pt idx="5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757-40FF-B246-C823B9D0A7B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SOLICITUDES DE INFORMACIÓN</a:t>
            </a:r>
          </a:p>
        </c:rich>
      </c:tx>
      <c:layout>
        <c:manualLayout>
          <c:xMode val="edge"/>
          <c:yMode val="edge"/>
          <c:x val="0.20258333333333334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 JUNIO  2023'!$G$22:$G$25</c:f>
              <c:strCache>
                <c:ptCount val="4"/>
                <c:pt idx="0">
                  <c:v>ACCEDIDAS</c:v>
                </c:pt>
                <c:pt idx="1">
                  <c:v>ACCEDIDAS PARCIALMENTE</c:v>
                </c:pt>
                <c:pt idx="2">
                  <c:v>NO ACCEDIDAS</c:v>
                </c:pt>
                <c:pt idx="3">
                  <c:v>EN TRAMITE</c:v>
                </c:pt>
              </c:strCache>
            </c:strRef>
          </c:cat>
          <c:val>
            <c:numRef>
              <c:f>'INFORME JUNIO  2023'!$H$22:$H$25</c:f>
              <c:numCache>
                <c:formatCode>General</c:formatCode>
                <c:ptCount val="4"/>
                <c:pt idx="0" formatCode="#,##0">
                  <c:v>2</c:v>
                </c:pt>
                <c:pt idx="1">
                  <c:v>92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1665-4157-B66C-BA5B62758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6121903"/>
        <c:axId val="2016123983"/>
        <c:axId val="0"/>
      </c:bar3DChart>
      <c:catAx>
        <c:axId val="2016121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16123983"/>
        <c:crosses val="autoZero"/>
        <c:auto val="1"/>
        <c:lblAlgn val="ctr"/>
        <c:lblOffset val="100"/>
        <c:noMultiLvlLbl val="0"/>
      </c:catAx>
      <c:valAx>
        <c:axId val="2016123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16121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accent3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latin typeface="Arial Narrow" panose="020B0606020202030204" pitchFamily="34" charset="0"/>
              </a:rPr>
              <a:t>PQR</a:t>
            </a:r>
            <a:r>
              <a:rPr lang="es-CO" baseline="0">
                <a:latin typeface="Arial Narrow" panose="020B0606020202030204" pitchFamily="34" charset="0"/>
              </a:rPr>
              <a:t>S MENSUALES 2023</a:t>
            </a:r>
            <a:endParaRPr lang="es-CO"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4.399163738805148E-2"/>
          <c:y val="0.20351489949948265"/>
          <c:w val="0.92068426107169798"/>
          <c:h val="0.5827549992260041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 w="9525" cap="flat" cmpd="sng" algn="ctr">
              <a:solidFill>
                <a:schemeClr val="accent3"/>
              </a:solidFill>
              <a:round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'CONSOLIDADO 2023'!$S$3:$S$8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 </c:v>
                </c:pt>
              </c:strCache>
            </c:strRef>
          </c:cat>
          <c:val>
            <c:numRef>
              <c:f>'CONSOLIDADO 2023'!$T$3:$T$8</c:f>
              <c:numCache>
                <c:formatCode>#,##0</c:formatCode>
                <c:ptCount val="6"/>
                <c:pt idx="0">
                  <c:v>600</c:v>
                </c:pt>
                <c:pt idx="1">
                  <c:v>925</c:v>
                </c:pt>
                <c:pt idx="2">
                  <c:v>1085</c:v>
                </c:pt>
                <c:pt idx="3">
                  <c:v>838</c:v>
                </c:pt>
                <c:pt idx="4">
                  <c:v>1005</c:v>
                </c:pt>
                <c:pt idx="5">
                  <c:v>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E3-4A89-B626-C5094A75E85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300"/>
        <c:axId val="289413864"/>
        <c:axId val="289414192"/>
      </c:barChart>
      <c:catAx>
        <c:axId val="289413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9414192"/>
        <c:crosses val="autoZero"/>
        <c:auto val="1"/>
        <c:lblAlgn val="ctr"/>
        <c:lblOffset val="100"/>
        <c:noMultiLvlLbl val="0"/>
      </c:catAx>
      <c:valAx>
        <c:axId val="28941419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accent3"/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289413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9525" cap="flat" cmpd="sng" algn="ctr">
      <a:solidFill>
        <a:schemeClr val="accent3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latin typeface="Arial Narrow" panose="020B0606020202030204" pitchFamily="34" charset="0"/>
              </a:rPr>
              <a:t>FALLAS EN LA</a:t>
            </a:r>
            <a:r>
              <a:rPr lang="en-US" sz="1400" baseline="0">
                <a:latin typeface="Arial Narrow" panose="020B0606020202030204" pitchFamily="34" charset="0"/>
              </a:rPr>
              <a:t> PRESTACIÓN DEL SERVICO (BARRIDO Y RECOLECCIÓN)</a:t>
            </a:r>
            <a:endParaRPr lang="en-US" sz="1400"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3701262459207939"/>
          <c:y val="3.96651673837621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4.8912829733088178E-2"/>
          <c:y val="0.23205776984603846"/>
          <c:w val="0.94352186263845883"/>
          <c:h val="0.48958809732901326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BBB5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1"/>
          <c:dPt>
            <c:idx val="0"/>
            <c:invertIfNegative val="1"/>
            <c:bubble3D val="0"/>
            <c:spPr>
              <a:solidFill>
                <a:schemeClr val="accent3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0-08FB-4F3B-BC4E-04B3D3B2AA37}"/>
              </c:ext>
            </c:extLst>
          </c:dPt>
          <c:dPt>
            <c:idx val="1"/>
            <c:invertIfNegative val="1"/>
            <c:bubble3D val="0"/>
            <c:spPr>
              <a:solidFill>
                <a:schemeClr val="accent3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5091-4991-AE5E-093144CFC063}"/>
              </c:ext>
            </c:extLst>
          </c:dPt>
          <c:dPt>
            <c:idx val="2"/>
            <c:invertIfNegative val="1"/>
            <c:bubble3D val="0"/>
            <c:spPr>
              <a:solidFill>
                <a:schemeClr val="accent3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5091-4991-AE5E-093144CFC063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7-B981-48C8-A09C-15E4A445C5A1}"/>
              </c:ext>
            </c:extLst>
          </c:dPt>
          <c:dPt>
            <c:idx val="4"/>
            <c:invertIfNegative val="1"/>
            <c:bubble3D val="0"/>
            <c:spPr>
              <a:solidFill>
                <a:srgbClr val="9BBB59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9-37D4-4448-BBAE-134C6D68589B}"/>
              </c:ext>
            </c:extLst>
          </c:dPt>
          <c:dPt>
            <c:idx val="5"/>
            <c:invertIfNegative val="1"/>
            <c:bubble3D val="0"/>
            <c:spPr>
              <a:solidFill>
                <a:srgbClr val="9BBB59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B-D92E-4E69-891F-2D9FDED018E9}"/>
              </c:ext>
            </c:extLst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FB-4F3B-BC4E-04B3D3B2AA37}"/>
                </c:ext>
              </c:extLst>
            </c:dLbl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'CONSOLIDADO 2023'!$R$21:$R$25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'CONSOLIDADO 2023'!$U$21:$U$26</c:f>
              <c:numCache>
                <c:formatCode>#,##0</c:formatCode>
                <c:ptCount val="6"/>
                <c:pt idx="0">
                  <c:v>57</c:v>
                </c:pt>
                <c:pt idx="1">
                  <c:v>95</c:v>
                </c:pt>
                <c:pt idx="2">
                  <c:v>122</c:v>
                </c:pt>
                <c:pt idx="3">
                  <c:v>98</c:v>
                </c:pt>
                <c:pt idx="4">
                  <c:v>120</c:v>
                </c:pt>
                <c:pt idx="5">
                  <c:v>84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scene3d>
                    <a:camera prst="orthographicFront"/>
                    <a:lightRig rig="threePt" dir="t"/>
                  </a:scene3d>
                  <a:sp3d>
                    <a:bevelT/>
                  </a:sp3d>
                </c14:spPr>
              </c14:invertSolidFillFmt>
            </c:ext>
            <c:ext xmlns:c16="http://schemas.microsoft.com/office/drawing/2014/chart" uri="{C3380CC4-5D6E-409C-BE32-E72D297353CC}">
              <c16:uniqueId val="{00000000-302C-4E4C-9CDE-53AD92C12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58363744"/>
        <c:axId val="158364072"/>
      </c:barChart>
      <c:catAx>
        <c:axId val="15836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8364072"/>
        <c:crosses val="autoZero"/>
        <c:auto val="1"/>
        <c:lblAlgn val="ctr"/>
        <c:lblOffset val="100"/>
        <c:noMultiLvlLbl val="0"/>
      </c:catAx>
      <c:valAx>
        <c:axId val="15836407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58363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25400" cap="flat" cmpd="sng" algn="ctr">
      <a:solidFill>
        <a:schemeClr val="accent3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O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REGISTROS DE PQR´S</a:t>
            </a:r>
            <a:endParaRPr lang="es-CO" b="1"/>
          </a:p>
        </c:rich>
      </c:tx>
      <c:overlay val="0"/>
      <c:spPr>
        <a:solidFill>
          <a:schemeClr val="lt1"/>
        </a:solidFill>
        <a:ln w="25400" cap="flat" cmpd="sng" algn="ctr">
          <a:noFill/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 ENERO 2023'!$G$4:$G$5</c:f>
              <c:strCache>
                <c:ptCount val="2"/>
                <c:pt idx="0">
                  <c:v>PQR´S  REPORTE SUI</c:v>
                </c:pt>
                <c:pt idx="1">
                  <c:v>PQR´S  NO REPORTE SUI</c:v>
                </c:pt>
              </c:strCache>
            </c:strRef>
          </c:cat>
          <c:val>
            <c:numRef>
              <c:f>'INFORME ENERO 2023'!$H$4:$H$5</c:f>
              <c:numCache>
                <c:formatCode>General</c:formatCode>
                <c:ptCount val="2"/>
                <c:pt idx="0" formatCode="#,##0">
                  <c:v>345</c:v>
                </c:pt>
                <c:pt idx="1">
                  <c:v>255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F53D-4086-B353-4212DE302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56770416"/>
        <c:axId val="956767504"/>
        <c:axId val="0"/>
      </c:bar3DChart>
      <c:catAx>
        <c:axId val="95677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56767504"/>
        <c:crosses val="autoZero"/>
        <c:auto val="1"/>
        <c:lblAlgn val="ctr"/>
        <c:lblOffset val="100"/>
        <c:noMultiLvlLbl val="0"/>
      </c:catAx>
      <c:valAx>
        <c:axId val="9567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56770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accent3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>
                <a:solidFill>
                  <a:schemeClr val="tx1"/>
                </a:solidFill>
                <a:latin typeface="Arial Narrow" panose="020B0606020202030204" pitchFamily="34" charset="0"/>
              </a:rPr>
              <a:t>SOLICITUDES TERMINACIONES</a:t>
            </a:r>
            <a:r>
              <a:rPr lang="es-CO" b="1" baseline="0">
                <a:solidFill>
                  <a:schemeClr val="tx1"/>
                </a:solidFill>
                <a:latin typeface="Arial Narrow" panose="020B0606020202030204" pitchFamily="34" charset="0"/>
              </a:rPr>
              <a:t> DE CONTRATO </a:t>
            </a:r>
            <a:endParaRPr lang="es-CO" b="1">
              <a:solidFill>
                <a:schemeClr val="tx1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3618127584993869"/>
          <c:y val="4.39578079256563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8.1203056724028611E-2"/>
          <c:y val="0.17734727729996053"/>
          <c:w val="0.88748741847925361"/>
          <c:h val="0.72465601448902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'CONSOLIDADO 2023'!$S$40:$S$45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'CONSOLIDADO 2023'!$T$40:$T$45</c:f>
              <c:numCache>
                <c:formatCode>#,##0</c:formatCode>
                <c:ptCount val="6"/>
                <c:pt idx="0">
                  <c:v>12</c:v>
                </c:pt>
                <c:pt idx="1">
                  <c:v>171</c:v>
                </c:pt>
                <c:pt idx="2">
                  <c:v>140</c:v>
                </c:pt>
                <c:pt idx="3">
                  <c:v>37</c:v>
                </c:pt>
                <c:pt idx="4">
                  <c:v>29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34-42D1-9458-5C1912127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-27"/>
        <c:axId val="483517680"/>
        <c:axId val="483522600"/>
      </c:barChart>
      <c:catAx>
        <c:axId val="483517680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3522600"/>
        <c:crosses val="autoZero"/>
        <c:auto val="1"/>
        <c:lblAlgn val="ctr"/>
        <c:lblOffset val="100"/>
        <c:noMultiLvlLbl val="0"/>
      </c:catAx>
      <c:valAx>
        <c:axId val="483522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3517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accent6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O" b="1">
                <a:latin typeface="Arial Narrow" panose="020B0606020202030204" pitchFamily="34" charset="0"/>
              </a:rPr>
              <a:t>PUNTOS CRITICOS-LIMPIEZA DE PARQUES-CORTE DE CESPED</a:t>
            </a:r>
          </a:p>
        </c:rich>
      </c:tx>
      <c:layout>
        <c:manualLayout>
          <c:xMode val="edge"/>
          <c:yMode val="edge"/>
          <c:x val="0.14075630346081394"/>
          <c:y val="3.58208955223880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F32F-4B95-A201-F5236DC6470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softEdge rad="12700"/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FDBB-4448-9CEF-8FB293F779F8}"/>
              </c:ext>
            </c:extLst>
          </c:dPt>
          <c:dLbls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'CONSOLIDADO 2023'!$R$57:$R$62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'CONSOLIDADO 2023'!$U$57:$U$62</c:f>
              <c:numCache>
                <c:formatCode>#,##0</c:formatCode>
                <c:ptCount val="6"/>
                <c:pt idx="0">
                  <c:v>40</c:v>
                </c:pt>
                <c:pt idx="1">
                  <c:v>65</c:v>
                </c:pt>
                <c:pt idx="2">
                  <c:v>56</c:v>
                </c:pt>
                <c:pt idx="3">
                  <c:v>49</c:v>
                </c:pt>
                <c:pt idx="4">
                  <c:v>66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D0-4EAA-9C36-42C718CA8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-27"/>
        <c:axId val="517750312"/>
        <c:axId val="517750640"/>
      </c:barChart>
      <c:catAx>
        <c:axId val="517750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517750640"/>
        <c:crosses val="autoZero"/>
        <c:auto val="1"/>
        <c:lblAlgn val="ctr"/>
        <c:lblOffset val="100"/>
        <c:noMultiLvlLbl val="0"/>
      </c:catAx>
      <c:valAx>
        <c:axId val="51775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7750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 w="25400" cap="flat" cmpd="sng" algn="ctr">
      <a:solidFill>
        <a:schemeClr val="accent6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>
                <a:solidFill>
                  <a:schemeClr val="tx1"/>
                </a:solidFill>
                <a:latin typeface="Arial Narrow" panose="020B0606020202030204" pitchFamily="34" charset="0"/>
              </a:rPr>
              <a:t>SOLICITUDES</a:t>
            </a:r>
            <a:r>
              <a:rPr lang="es-CO" b="1" baseline="0">
                <a:solidFill>
                  <a:schemeClr val="tx1"/>
                </a:solidFill>
                <a:latin typeface="Arial Narrow" panose="020B0606020202030204" pitchFamily="34" charset="0"/>
              </a:rPr>
              <a:t> PODAS DE ÁRBOLES</a:t>
            </a:r>
            <a:endParaRPr lang="es-CO" b="1">
              <a:solidFill>
                <a:schemeClr val="tx1"/>
              </a:solidFill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2321476854527821"/>
          <c:y val="0.13263247093557937"/>
          <c:w val="0.7464139600901728"/>
          <c:h val="0.686946868304195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'CONSOLIDADO 2023'!$T$72</c:f>
              <c:strCache>
                <c:ptCount val="1"/>
                <c:pt idx="0">
                  <c:v>TOTAL PQR´S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0-B888-4C6B-AB78-1D61BA4D8A73}"/>
              </c:ext>
            </c:extLst>
          </c:dPt>
          <c:dLbls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'CONSOLIDADO 2023'!$S$73:$S$78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'CONSOLIDADO 2023'!$T$73:$T$78</c:f>
              <c:numCache>
                <c:formatCode>#,##0</c:formatCode>
                <c:ptCount val="6"/>
                <c:pt idx="0">
                  <c:v>15</c:v>
                </c:pt>
                <c:pt idx="1">
                  <c:v>24</c:v>
                </c:pt>
                <c:pt idx="2">
                  <c:v>92</c:v>
                </c:pt>
                <c:pt idx="3">
                  <c:v>61</c:v>
                </c:pt>
                <c:pt idx="4">
                  <c:v>63</c:v>
                </c:pt>
                <c:pt idx="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16-4671-9D2D-19430A882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0386976"/>
        <c:axId val="500387304"/>
      </c:barChart>
      <c:catAx>
        <c:axId val="500386976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500387304"/>
        <c:crosses val="autoZero"/>
        <c:auto val="1"/>
        <c:lblAlgn val="ctr"/>
        <c:lblOffset val="100"/>
        <c:noMultiLvlLbl val="0"/>
      </c:catAx>
      <c:valAx>
        <c:axId val="500387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3"/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0386976"/>
        <c:crosses val="autoZero"/>
        <c:crossBetween val="between"/>
      </c:valAx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9525" cap="flat" cmpd="sng" algn="ctr">
      <a:solidFill>
        <a:schemeClr val="accent3">
          <a:lumMod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NIVEL DE USO CANALES DE ATENCIÓN DE</a:t>
            </a:r>
            <a:r>
              <a:rPr lang="es-CO" b="1" baseline="0"/>
              <a:t> ENERO A MAYO </a:t>
            </a:r>
          </a:p>
          <a:p>
            <a:pPr>
              <a:defRPr/>
            </a:pPr>
            <a:r>
              <a:rPr lang="es-CO" b="1"/>
              <a:t> 2023</a:t>
            </a:r>
          </a:p>
        </c:rich>
      </c:tx>
      <c:layout>
        <c:manualLayout>
          <c:xMode val="edge"/>
          <c:yMode val="edge"/>
          <c:x val="0.16227609636807536"/>
          <c:y val="2.95995730338721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0206969368987524E-2"/>
          <c:y val="0.15260195683266933"/>
          <c:w val="0.88862236132030492"/>
          <c:h val="0.4043349562344218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'CONSOLIDADO 2023'!$T$131</c:f>
              <c:strCache>
                <c:ptCount val="1"/>
                <c:pt idx="0">
                  <c:v>FEBRERO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8EF-4ED2-95E7-8A350C09BF8F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EF-4ED2-95E7-8A350C09BF8F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EF-4ED2-95E7-8A350C09BF8F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EF-4ED2-95E7-8A350C09BF8F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EF-4ED2-95E7-8A350C09BF8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68-40BF-B26F-C3B0F6461D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'CONSOLIDADO 2023'!$R$132:$R$137</c:f>
              <c:strCache>
                <c:ptCount val="6"/>
                <c:pt idx="0">
                  <c:v>ELECTRONICO (EMAIL)</c:v>
                </c:pt>
                <c:pt idx="1">
                  <c:v>LINEA TELEFÓNICA </c:v>
                </c:pt>
                <c:pt idx="2">
                  <c:v>PRESENCIAL  (CUBICULO ACUEDUCTO)</c:v>
                </c:pt>
                <c:pt idx="3">
                  <c:v>ESCRITO FISICO</c:v>
                </c:pt>
                <c:pt idx="4">
                  <c:v>PAGINA WEB      </c:v>
                </c:pt>
                <c:pt idx="5">
                  <c:v>PRESENCIAL (SEDE ADMINISTRATIVA)</c:v>
                </c:pt>
              </c:strCache>
            </c:strRef>
          </c:cat>
          <c:val>
            <c:numRef>
              <c:f>'CONSOLIDADO 2023'!$Y$132:$Y$137</c:f>
              <c:numCache>
                <c:formatCode>General</c:formatCode>
                <c:ptCount val="6"/>
                <c:pt idx="0">
                  <c:v>1885</c:v>
                </c:pt>
                <c:pt idx="1">
                  <c:v>1338</c:v>
                </c:pt>
                <c:pt idx="2">
                  <c:v>1068</c:v>
                </c:pt>
                <c:pt idx="3">
                  <c:v>658</c:v>
                </c:pt>
                <c:pt idx="4">
                  <c:v>198</c:v>
                </c:pt>
                <c:pt idx="5">
                  <c:v>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F-4ED2-95E7-8A350C09B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1238972655"/>
        <c:axId val="1238973071"/>
        <c:axId val="0"/>
      </c:bar3DChart>
      <c:catAx>
        <c:axId val="1238972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38973071"/>
        <c:crosses val="autoZero"/>
        <c:auto val="1"/>
        <c:lblAlgn val="ctr"/>
        <c:lblOffset val="100"/>
        <c:noMultiLvlLbl val="0"/>
      </c:catAx>
      <c:valAx>
        <c:axId val="1238973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389726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3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NIVEL DE USO CANALES DE ATENCIÓN ENERO A JUNIO  2023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921-4A36-8B9D-454CA2E44ED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921-4A36-8B9D-454CA2E44ED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7921-4A36-8B9D-454CA2E44ED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7921-4A36-8B9D-454CA2E44ED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7921-4A36-8B9D-454CA2E44ED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58A9-42DE-ABC3-B613AF52052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'CONSOLIDADO 2023'!$R$132:$R$137</c:f>
              <c:strCache>
                <c:ptCount val="6"/>
                <c:pt idx="0">
                  <c:v>ELECTRONICO (EMAIL)</c:v>
                </c:pt>
                <c:pt idx="1">
                  <c:v>LINEA TELEFÓNICA </c:v>
                </c:pt>
                <c:pt idx="2">
                  <c:v>PRESENCIAL  (CUBICULO ACUEDUCTO)</c:v>
                </c:pt>
                <c:pt idx="3">
                  <c:v>ESCRITO FISICO</c:v>
                </c:pt>
                <c:pt idx="4">
                  <c:v>PAGINA WEB      </c:v>
                </c:pt>
                <c:pt idx="5">
                  <c:v>PRESENCIAL (SEDE ADMINISTRATIVA)</c:v>
                </c:pt>
              </c:strCache>
            </c:strRef>
          </c:cat>
          <c:val>
            <c:numRef>
              <c:f>'CONSOLIDADO 2023'!$Y$132:$Y$137</c:f>
              <c:numCache>
                <c:formatCode>General</c:formatCode>
                <c:ptCount val="6"/>
                <c:pt idx="0">
                  <c:v>1885</c:v>
                </c:pt>
                <c:pt idx="1">
                  <c:v>1338</c:v>
                </c:pt>
                <c:pt idx="2">
                  <c:v>1068</c:v>
                </c:pt>
                <c:pt idx="3">
                  <c:v>658</c:v>
                </c:pt>
                <c:pt idx="4">
                  <c:v>198</c:v>
                </c:pt>
                <c:pt idx="5">
                  <c:v>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3E-4348-AE7E-3ABA59C8512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997488467810842"/>
          <c:y val="0.37016506507017499"/>
          <c:w val="0.32297668673768715"/>
          <c:h val="0.38352541159627773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O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RECLAMACIONES POR COBRO POR  NÚMERO DE UNIDADES INDEPENDIENTES</a:t>
            </a:r>
            <a:endParaRPr lang="es-CO" b="1"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6598362964840274"/>
          <c:y val="5.5055166639417764E-2"/>
        </c:manualLayout>
      </c:layout>
      <c:overlay val="0"/>
      <c:spPr>
        <a:gradFill rotWithShape="1">
          <a:gsLst>
            <a:gs pos="0">
              <a:schemeClr val="accent4">
                <a:tint val="50000"/>
                <a:satMod val="300000"/>
              </a:schemeClr>
            </a:gs>
            <a:gs pos="35000">
              <a:schemeClr val="accent4">
                <a:tint val="37000"/>
                <a:satMod val="300000"/>
              </a:schemeClr>
            </a:gs>
            <a:gs pos="100000">
              <a:schemeClr val="accent4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4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4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'CONSOLIDADO 2023'!$S$91:$S$96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'CONSOLIDADO 2023'!$U$91:$U$96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12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22-4A97-BFD7-8C14B50E0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450272"/>
        <c:axId val="8642947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'CONSOLIDADO 2023'!$S$91:$S$96</c15:sqref>
                        </c15:formulaRef>
                      </c:ext>
                    </c:extLst>
                    <c:strCache>
                      <c:ptCount val="6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'CONSOLIDADO 2023'!$T$91:$T$102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522-4A97-BFD7-8C14B50E0301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'CONSOLIDADO 2023'!$S$91:$S$96</c15:sqref>
                        </c15:formulaRef>
                      </c:ext>
                    </c:extLst>
                    <c:strCache>
                      <c:ptCount val="6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'CONSOLIDADO 2023'!$V$91:$V$102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522-4A97-BFD7-8C14B50E0301}"/>
                  </c:ext>
                </c:extLst>
              </c15:ser>
            </c15:filteredBarSeries>
          </c:ext>
        </c:extLst>
      </c:barChart>
      <c:catAx>
        <c:axId val="8645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dk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86429472"/>
        <c:crosses val="autoZero"/>
        <c:auto val="1"/>
        <c:lblAlgn val="ctr"/>
        <c:lblOffset val="100"/>
        <c:noMultiLvlLbl val="0"/>
      </c:catAx>
      <c:valAx>
        <c:axId val="8642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6450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4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O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INCONFORMIDAD CON LA MEDICIÓN DEL CONSUMO O PRODUCCIÓN FACTURADO </a:t>
            </a:r>
            <a:endParaRPr lang="es-CO" b="1">
              <a:solidFill>
                <a:schemeClr val="tx1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1147573570293395"/>
          <c:y val="2.0501170478630856E-2"/>
        </c:manualLayout>
      </c:layout>
      <c:overlay val="0"/>
      <c:spPr>
        <a:gradFill rotWithShape="1">
          <a:gsLst>
            <a:gs pos="0">
              <a:schemeClr val="accent4">
                <a:tint val="50000"/>
                <a:satMod val="300000"/>
              </a:schemeClr>
            </a:gs>
            <a:gs pos="35000">
              <a:schemeClr val="accent4">
                <a:tint val="37000"/>
                <a:satMod val="300000"/>
              </a:schemeClr>
            </a:gs>
            <a:gs pos="100000">
              <a:schemeClr val="accent4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4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5.7593506776332015E-2"/>
          <c:y val="0.19701818181818181"/>
          <c:w val="0.90832615155327712"/>
          <c:h val="0.57155561918396569"/>
        </c:manualLayout>
      </c:layout>
      <c:barChart>
        <c:barDir val="col"/>
        <c:grouping val="clustered"/>
        <c:varyColors val="0"/>
        <c:ser>
          <c:idx val="1"/>
          <c:order val="1"/>
          <c:spPr>
            <a:solidFill>
              <a:schemeClr val="accent4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'CONSOLIDADO 2023'!$S$107:$S$112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'CONSOLIDADO 2023'!$U$107:$U$112</c:f>
              <c:numCache>
                <c:formatCode>General</c:formatCode>
                <c:ptCount val="6"/>
                <c:pt idx="0">
                  <c:v>21</c:v>
                </c:pt>
                <c:pt idx="1">
                  <c:v>17</c:v>
                </c:pt>
                <c:pt idx="2">
                  <c:v>47</c:v>
                </c:pt>
                <c:pt idx="3">
                  <c:v>26</c:v>
                </c:pt>
                <c:pt idx="4">
                  <c:v>35</c:v>
                </c:pt>
                <c:pt idx="5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47-4655-8EB7-9238383CF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3224992"/>
        <c:axId val="1532220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'CONSOLIDADO 2023'!$S$107:$S$112</c15:sqref>
                        </c15:formulaRef>
                      </c:ext>
                    </c:extLst>
                    <c:strCache>
                      <c:ptCount val="6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'CONSOLIDADO 2023'!$T$107:$T$118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9947-4655-8EB7-9238383CF7C7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'CONSOLIDADO 2023'!$S$107:$S$112</c15:sqref>
                        </c15:formulaRef>
                      </c:ext>
                    </c:extLst>
                    <c:strCache>
                      <c:ptCount val="6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'CONSOLIDADO 2023'!$V$107:$V$118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9947-4655-8EB7-9238383CF7C7}"/>
                  </c:ext>
                </c:extLst>
              </c15:ser>
            </c15:filteredBarSeries>
          </c:ext>
        </c:extLst>
      </c:barChart>
      <c:catAx>
        <c:axId val="15322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3222080"/>
        <c:crosses val="autoZero"/>
        <c:auto val="1"/>
        <c:lblAlgn val="ctr"/>
        <c:lblOffset val="100"/>
        <c:noMultiLvlLbl val="0"/>
      </c:catAx>
      <c:valAx>
        <c:axId val="15322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3224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4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USO DE CANALES DE RADICACIÓN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C19-41FA-950E-68C94DD5B8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C19-41FA-950E-68C94DD5B8A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C19-41FA-950E-68C94DD5B8A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C19-41FA-950E-68C94DD5B8A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C19-41FA-950E-68C94DD5B8A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'INFORME ENERO 2023'!$J$4:$J$8</c:f>
              <c:strCache>
                <c:ptCount val="5"/>
                <c:pt idx="0">
                  <c:v>ELECTRONICO (EMAIL)</c:v>
                </c:pt>
                <c:pt idx="1">
                  <c:v>ESCRITO FISICO</c:v>
                </c:pt>
                <c:pt idx="2">
                  <c:v>PAGINA WEB                 </c:v>
                </c:pt>
                <c:pt idx="3">
                  <c:v>PRESENCIAL  (CUBICULO ACUEDUCTO)</c:v>
                </c:pt>
                <c:pt idx="4">
                  <c:v>LINEA TELEFONICA LIMPIA</c:v>
                </c:pt>
              </c:strCache>
            </c:strRef>
          </c:cat>
          <c:val>
            <c:numRef>
              <c:f>'INFORME ENERO 2023'!$K$4:$K$8</c:f>
              <c:numCache>
                <c:formatCode>General</c:formatCode>
                <c:ptCount val="5"/>
                <c:pt idx="0">
                  <c:v>221</c:v>
                </c:pt>
                <c:pt idx="1">
                  <c:v>51</c:v>
                </c:pt>
                <c:pt idx="2">
                  <c:v>35</c:v>
                </c:pt>
                <c:pt idx="3">
                  <c:v>163</c:v>
                </c:pt>
                <c:pt idx="4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48-465E-9BB3-77C8E10FBCA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SOLICITUDES DE INFORMACIÓN</a:t>
            </a:r>
          </a:p>
        </c:rich>
      </c:tx>
      <c:layout>
        <c:manualLayout>
          <c:xMode val="edge"/>
          <c:yMode val="edge"/>
          <c:x val="0.20258333333333334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 ENERO 2023'!$G$22:$G$25</c:f>
              <c:strCache>
                <c:ptCount val="4"/>
                <c:pt idx="0">
                  <c:v>ACCEDIDAS</c:v>
                </c:pt>
                <c:pt idx="1">
                  <c:v>ACCEDIDAS PARCIALMENTE</c:v>
                </c:pt>
                <c:pt idx="2">
                  <c:v>NO ACCEDIDAS</c:v>
                </c:pt>
                <c:pt idx="3">
                  <c:v>EN TRAMITE</c:v>
                </c:pt>
              </c:strCache>
            </c:strRef>
          </c:cat>
          <c:val>
            <c:numRef>
              <c:f>'INFORME ENERO 2023'!$H$22:$H$25</c:f>
              <c:numCache>
                <c:formatCode>General</c:formatCode>
                <c:ptCount val="4"/>
                <c:pt idx="0" formatCode="#,##0">
                  <c:v>3</c:v>
                </c:pt>
                <c:pt idx="1">
                  <c:v>19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A9D8-491E-AE39-9D2D36DD4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6121903"/>
        <c:axId val="2016123983"/>
        <c:axId val="0"/>
      </c:bar3DChart>
      <c:catAx>
        <c:axId val="2016121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16123983"/>
        <c:crosses val="autoZero"/>
        <c:auto val="1"/>
        <c:lblAlgn val="ctr"/>
        <c:lblOffset val="100"/>
        <c:noMultiLvlLbl val="0"/>
      </c:catAx>
      <c:valAx>
        <c:axId val="2016123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16121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accent3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VENTANILLA AÑO 2023</a:t>
            </a:r>
          </a:p>
          <a:p>
            <a:pPr>
              <a:defRPr/>
            </a:pP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3471483696198198"/>
          <c:y val="0.21518305533915755"/>
          <c:w val="0.73828093645129378"/>
          <c:h val="0.51388043584107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'INFORME FEBRERO 2023'!$T$3</c:f>
              <c:strCache>
                <c:ptCount val="1"/>
                <c:pt idx="0">
                  <c:v>VR FACTURADO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'INFORME FEBRERO 2023'!$T$4:$T$5</c:f>
              <c:numCache>
                <c:formatCode>_-"$"\ * #,##0_-;\-"$"\ * #,##0_-;_-"$"\ * "-"??_-;_-@_-</c:formatCode>
                <c:ptCount val="2"/>
                <c:pt idx="0">
                  <c:v>31742914</c:v>
                </c:pt>
                <c:pt idx="1">
                  <c:v>52110909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E0-47AE-8F30-7E6372250591}"/>
            </c:ext>
          </c:extLst>
        </c:ser>
        <c:ser>
          <c:idx val="1"/>
          <c:order val="1"/>
          <c:tx>
            <c:strRef>
              <c:f>'INFORME FEBRERO 2023'!$U$3</c:f>
              <c:strCache>
                <c:ptCount val="1"/>
                <c:pt idx="0">
                  <c:v>VR DESCONTADO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'INFORME FEBRERO 2023'!$U$4:$U$5</c:f>
              <c:numCache>
                <c:formatCode>_-"$"\ * #,##0_-;\-"$"\ * #,##0_-;_-"$"\ * "-"??_-;_-@_-</c:formatCode>
                <c:ptCount val="2"/>
                <c:pt idx="0">
                  <c:v>2212075</c:v>
                </c:pt>
                <c:pt idx="1">
                  <c:v>1796137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E0-47AE-8F30-7E6372250591}"/>
            </c:ext>
          </c:extLst>
        </c:ser>
        <c:ser>
          <c:idx val="2"/>
          <c:order val="2"/>
          <c:tx>
            <c:strRef>
              <c:f>'INFORME FEBRERO 2023'!$V$3</c:f>
              <c:strCache>
                <c:ptCount val="1"/>
                <c:pt idx="0">
                  <c:v>FACTURA FINAL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'INFORME FEBRERO 2023'!$V$4:$V$5</c:f>
              <c:numCache>
                <c:formatCode>_-"$"\ * #,##0_-;\-"$"\ * #,##0_-;_-"$"\ * "-"??_-;_-@_-</c:formatCode>
                <c:ptCount val="2"/>
                <c:pt idx="0">
                  <c:v>29530839</c:v>
                </c:pt>
                <c:pt idx="1">
                  <c:v>50314772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E0-47AE-8F30-7E6372250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5265656"/>
        <c:axId val="285270248"/>
      </c:barChart>
      <c:catAx>
        <c:axId val="285265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5270248"/>
        <c:crosses val="autoZero"/>
        <c:auto val="1"/>
        <c:lblAlgn val="ctr"/>
        <c:lblOffset val="100"/>
        <c:noMultiLvlLbl val="0"/>
      </c:catAx>
      <c:valAx>
        <c:axId val="285270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\ * #,##0_-;\-&quot;$&quot;\ * #,##0_-;_-&quot;$&quot;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5265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3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USUARIOS ATENDIDOS SEDE ACUEDUCTO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 FEBRERO 2023'!$T$18:$T$19</c:f>
              <c:strCache>
                <c:ptCount val="2"/>
                <c:pt idx="0">
                  <c:v>ENERO </c:v>
                </c:pt>
                <c:pt idx="1">
                  <c:v>FEBRERO</c:v>
                </c:pt>
              </c:strCache>
            </c:strRef>
          </c:cat>
          <c:val>
            <c:numRef>
              <c:f>'INFORME FEBRERO 2023'!$U$18:$U$19</c:f>
              <c:numCache>
                <c:formatCode>General</c:formatCode>
                <c:ptCount val="2"/>
                <c:pt idx="0">
                  <c:v>163</c:v>
                </c:pt>
                <c:pt idx="1">
                  <c:v>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63-4212-96C7-B64946F9A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1249520"/>
        <c:axId val="281251160"/>
      </c:barChart>
      <c:catAx>
        <c:axId val="28124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1251160"/>
        <c:crosses val="autoZero"/>
        <c:auto val="1"/>
        <c:lblAlgn val="ctr"/>
        <c:lblOffset val="100"/>
        <c:noMultiLvlLbl val="0"/>
      </c:catAx>
      <c:valAx>
        <c:axId val="281251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1249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accent3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O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REGISTROS DE PQR´S</a:t>
            </a:r>
            <a:endParaRPr lang="es-CO" b="1"/>
          </a:p>
        </c:rich>
      </c:tx>
      <c:overlay val="0"/>
      <c:spPr>
        <a:solidFill>
          <a:schemeClr val="lt1"/>
        </a:solidFill>
        <a:ln w="25400" cap="flat" cmpd="sng" algn="ctr">
          <a:noFill/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 FEBRERO 2023'!$G$4:$G$5</c:f>
              <c:strCache>
                <c:ptCount val="2"/>
                <c:pt idx="0">
                  <c:v>PQR´S  REPORTE SUI</c:v>
                </c:pt>
                <c:pt idx="1">
                  <c:v>PQR´S  NO REPORTE SUI</c:v>
                </c:pt>
              </c:strCache>
            </c:strRef>
          </c:cat>
          <c:val>
            <c:numRef>
              <c:f>'INFORME FEBRERO 2023'!$H$4:$H$5</c:f>
              <c:numCache>
                <c:formatCode>General</c:formatCode>
                <c:ptCount val="2"/>
                <c:pt idx="0" formatCode="#,##0">
                  <c:v>564</c:v>
                </c:pt>
                <c:pt idx="1">
                  <c:v>361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AEEE-4BB4-AF10-E16FB0FC5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56770416"/>
        <c:axId val="956767504"/>
        <c:axId val="0"/>
      </c:bar3DChart>
      <c:catAx>
        <c:axId val="95677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56767504"/>
        <c:crosses val="autoZero"/>
        <c:auto val="1"/>
        <c:lblAlgn val="ctr"/>
        <c:lblOffset val="100"/>
        <c:noMultiLvlLbl val="0"/>
      </c:catAx>
      <c:valAx>
        <c:axId val="9567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56770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accent3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USO DE CANALES DE RADICACIÓN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BFB-470C-B71E-2FAE705CDF2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BFB-470C-B71E-2FAE705CDF2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DBFB-470C-B71E-2FAE705CDF2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DBFB-470C-B71E-2FAE705CDF2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DBFB-470C-B71E-2FAE705CDF2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'INFORME FEBRERO 2023'!$J$4:$J$8</c:f>
              <c:strCache>
                <c:ptCount val="5"/>
                <c:pt idx="0">
                  <c:v>ELECTRONICO (EMAIL)</c:v>
                </c:pt>
                <c:pt idx="1">
                  <c:v>ESCRITO FISICO</c:v>
                </c:pt>
                <c:pt idx="2">
                  <c:v>PAGINA WEB                 </c:v>
                </c:pt>
                <c:pt idx="3">
                  <c:v>PRESENCIAL  (CUBICULO ACUEDUCTO)</c:v>
                </c:pt>
                <c:pt idx="4">
                  <c:v>LINEA TELEFONICA LIMPIA</c:v>
                </c:pt>
              </c:strCache>
            </c:strRef>
          </c:cat>
          <c:val>
            <c:numRef>
              <c:f>'INFORME FEBRERO 2023'!$K$4:$K$8</c:f>
              <c:numCache>
                <c:formatCode>General</c:formatCode>
                <c:ptCount val="5"/>
                <c:pt idx="0">
                  <c:v>348</c:v>
                </c:pt>
                <c:pt idx="1">
                  <c:v>138</c:v>
                </c:pt>
                <c:pt idx="2">
                  <c:v>48</c:v>
                </c:pt>
                <c:pt idx="3">
                  <c:v>179</c:v>
                </c:pt>
                <c:pt idx="4">
                  <c:v>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BFB-470C-B71E-2FAE705CDF2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4" Type="http://schemas.openxmlformats.org/officeDocument/2006/relationships/chart" Target="../charts/chart1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chart" Target="../charts/chart2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4" Type="http://schemas.openxmlformats.org/officeDocument/2006/relationships/chart" Target="../charts/chart27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5" Type="http://schemas.openxmlformats.org/officeDocument/2006/relationships/chart" Target="../charts/chart32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57150</xdr:colOff>
      <xdr:row>5</xdr:row>
      <xdr:rowOff>119062</xdr:rowOff>
    </xdr:from>
    <xdr:to>
      <xdr:col>22</xdr:col>
      <xdr:colOff>95250</xdr:colOff>
      <xdr:row>13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723900</xdr:colOff>
      <xdr:row>17</xdr:row>
      <xdr:rowOff>161925</xdr:rowOff>
    </xdr:from>
    <xdr:to>
      <xdr:col>21</xdr:col>
      <xdr:colOff>95251</xdr:colOff>
      <xdr:row>26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647700</xdr:colOff>
      <xdr:row>5</xdr:row>
      <xdr:rowOff>238125</xdr:rowOff>
    </xdr:from>
    <xdr:to>
      <xdr:col>7</xdr:col>
      <xdr:colOff>1695449</xdr:colOff>
      <xdr:row>18</xdr:row>
      <xdr:rowOff>169334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C8ED1DD-A9D7-F3E7-1D0A-3716C25DBD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423333</xdr:colOff>
      <xdr:row>9</xdr:row>
      <xdr:rowOff>157689</xdr:rowOff>
    </xdr:from>
    <xdr:to>
      <xdr:col>11</xdr:col>
      <xdr:colOff>21166</xdr:colOff>
      <xdr:row>20</xdr:row>
      <xdr:rowOff>191556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862E949-3CE5-9E56-FC0B-676D67835A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476250</xdr:colOff>
      <xdr:row>27</xdr:row>
      <xdr:rowOff>51857</xdr:rowOff>
    </xdr:from>
    <xdr:to>
      <xdr:col>8</xdr:col>
      <xdr:colOff>328083</xdr:colOff>
      <xdr:row>40</xdr:row>
      <xdr:rowOff>43390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B0377F3-CEB3-0122-FB8E-A8751F9DD7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25400</xdr:colOff>
      <xdr:row>6</xdr:row>
      <xdr:rowOff>150813</xdr:rowOff>
    </xdr:from>
    <xdr:to>
      <xdr:col>22</xdr:col>
      <xdr:colOff>63500</xdr:colOff>
      <xdr:row>15</xdr:row>
      <xdr:rowOff>40218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5D92689-7797-4FEE-A434-B50432654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734484</xdr:colOff>
      <xdr:row>20</xdr:row>
      <xdr:rowOff>214842</xdr:rowOff>
    </xdr:from>
    <xdr:to>
      <xdr:col>21</xdr:col>
      <xdr:colOff>105835</xdr:colOff>
      <xdr:row>29</xdr:row>
      <xdr:rowOff>62442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9B0C3E3-6E2E-47C0-A4F2-495296EE5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647700</xdr:colOff>
      <xdr:row>5</xdr:row>
      <xdr:rowOff>238125</xdr:rowOff>
    </xdr:from>
    <xdr:to>
      <xdr:col>7</xdr:col>
      <xdr:colOff>1695449</xdr:colOff>
      <xdr:row>17</xdr:row>
      <xdr:rowOff>138545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E22D04C-DA06-44F4-B074-46DB4C62C1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423333</xdr:colOff>
      <xdr:row>9</xdr:row>
      <xdr:rowOff>157689</xdr:rowOff>
    </xdr:from>
    <xdr:to>
      <xdr:col>11</xdr:col>
      <xdr:colOff>21166</xdr:colOff>
      <xdr:row>20</xdr:row>
      <xdr:rowOff>191556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9AA0362-CAD9-45E6-8D99-7E932F15AE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476250</xdr:colOff>
      <xdr:row>27</xdr:row>
      <xdr:rowOff>51857</xdr:rowOff>
    </xdr:from>
    <xdr:to>
      <xdr:col>8</xdr:col>
      <xdr:colOff>328083</xdr:colOff>
      <xdr:row>40</xdr:row>
      <xdr:rowOff>43390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0BBCB0A-2BB1-4F53-BF48-7387FF89C3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480483</xdr:colOff>
      <xdr:row>8</xdr:row>
      <xdr:rowOff>34395</xdr:rowOff>
    </xdr:from>
    <xdr:to>
      <xdr:col>22</xdr:col>
      <xdr:colOff>904875</xdr:colOff>
      <xdr:row>16</xdr:row>
      <xdr:rowOff>209550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9154140-3972-43E1-AEFF-B8855CA70D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109009</xdr:colOff>
      <xdr:row>24</xdr:row>
      <xdr:rowOff>57151</xdr:rowOff>
    </xdr:from>
    <xdr:to>
      <xdr:col>22</xdr:col>
      <xdr:colOff>242360</xdr:colOff>
      <xdr:row>32</xdr:row>
      <xdr:rowOff>137584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1C51872-5AB2-4BCD-923F-0076C8F153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647700</xdr:colOff>
      <xdr:row>5</xdr:row>
      <xdr:rowOff>238125</xdr:rowOff>
    </xdr:from>
    <xdr:to>
      <xdr:col>7</xdr:col>
      <xdr:colOff>1695449</xdr:colOff>
      <xdr:row>17</xdr:row>
      <xdr:rowOff>138545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7AAAA66-7C64-4046-8AF3-CE8FD7F57F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423333</xdr:colOff>
      <xdr:row>9</xdr:row>
      <xdr:rowOff>157689</xdr:rowOff>
    </xdr:from>
    <xdr:to>
      <xdr:col>11</xdr:col>
      <xdr:colOff>21166</xdr:colOff>
      <xdr:row>20</xdr:row>
      <xdr:rowOff>191556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CBAE393-6A8F-46A1-840D-B55DA3A047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476250</xdr:colOff>
      <xdr:row>27</xdr:row>
      <xdr:rowOff>51857</xdr:rowOff>
    </xdr:from>
    <xdr:to>
      <xdr:col>8</xdr:col>
      <xdr:colOff>328083</xdr:colOff>
      <xdr:row>40</xdr:row>
      <xdr:rowOff>43390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1EEEF2C-E574-4087-AC1E-561F6D5AA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13759</xdr:colOff>
      <xdr:row>8</xdr:row>
      <xdr:rowOff>72496</xdr:rowOff>
    </xdr:from>
    <xdr:to>
      <xdr:col>25</xdr:col>
      <xdr:colOff>19050</xdr:colOff>
      <xdr:row>19</xdr:row>
      <xdr:rowOff>180976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DAF79D1-5768-44E5-A69C-E09D06B83E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647700</xdr:colOff>
      <xdr:row>5</xdr:row>
      <xdr:rowOff>238125</xdr:rowOff>
    </xdr:from>
    <xdr:to>
      <xdr:col>7</xdr:col>
      <xdr:colOff>1695449</xdr:colOff>
      <xdr:row>17</xdr:row>
      <xdr:rowOff>138545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63A056B-D7DE-46A5-B791-73B6923AA6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51858</xdr:colOff>
      <xdr:row>11</xdr:row>
      <xdr:rowOff>43389</xdr:rowOff>
    </xdr:from>
    <xdr:to>
      <xdr:col>11</xdr:col>
      <xdr:colOff>78316</xdr:colOff>
      <xdr:row>22</xdr:row>
      <xdr:rowOff>134406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36D7933-F977-4EEE-AA4B-9C2D19ADCB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476250</xdr:colOff>
      <xdr:row>27</xdr:row>
      <xdr:rowOff>51857</xdr:rowOff>
    </xdr:from>
    <xdr:to>
      <xdr:col>8</xdr:col>
      <xdr:colOff>328083</xdr:colOff>
      <xdr:row>40</xdr:row>
      <xdr:rowOff>43390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EFE9F85-0397-4E41-A4EE-3057063D4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80434</xdr:colOff>
      <xdr:row>11</xdr:row>
      <xdr:rowOff>82021</xdr:rowOff>
    </xdr:from>
    <xdr:to>
      <xdr:col>25</xdr:col>
      <xdr:colOff>85725</xdr:colOff>
      <xdr:row>22</xdr:row>
      <xdr:rowOff>171451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B4FCB55-00AD-4FC1-8E6E-70E22B1D4A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647700</xdr:colOff>
      <xdr:row>5</xdr:row>
      <xdr:rowOff>238125</xdr:rowOff>
    </xdr:from>
    <xdr:to>
      <xdr:col>7</xdr:col>
      <xdr:colOff>1695449</xdr:colOff>
      <xdr:row>17</xdr:row>
      <xdr:rowOff>138545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A5E7488-65D8-4F21-9031-8DFF6426A0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51858</xdr:colOff>
      <xdr:row>11</xdr:row>
      <xdr:rowOff>43389</xdr:rowOff>
    </xdr:from>
    <xdr:to>
      <xdr:col>11</xdr:col>
      <xdr:colOff>78316</xdr:colOff>
      <xdr:row>22</xdr:row>
      <xdr:rowOff>134406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70086D5-9367-4E4F-9A02-6B2C4934EB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476250</xdr:colOff>
      <xdr:row>27</xdr:row>
      <xdr:rowOff>51857</xdr:rowOff>
    </xdr:from>
    <xdr:to>
      <xdr:col>8</xdr:col>
      <xdr:colOff>328083</xdr:colOff>
      <xdr:row>40</xdr:row>
      <xdr:rowOff>43390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8F3CB75-83EA-49B3-A9B2-0A8C6DCF04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51859</xdr:colOff>
      <xdr:row>14</xdr:row>
      <xdr:rowOff>224896</xdr:rowOff>
    </xdr:from>
    <xdr:to>
      <xdr:col>25</xdr:col>
      <xdr:colOff>57150</xdr:colOff>
      <xdr:row>25</xdr:row>
      <xdr:rowOff>257176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DA6EFE5-8B90-4388-92B2-6D823A29A7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647700</xdr:colOff>
      <xdr:row>5</xdr:row>
      <xdr:rowOff>238125</xdr:rowOff>
    </xdr:from>
    <xdr:to>
      <xdr:col>7</xdr:col>
      <xdr:colOff>1695449</xdr:colOff>
      <xdr:row>17</xdr:row>
      <xdr:rowOff>138545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B422450-FB13-4EDD-9F9A-CBFBA14510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51858</xdr:colOff>
      <xdr:row>11</xdr:row>
      <xdr:rowOff>43389</xdr:rowOff>
    </xdr:from>
    <xdr:to>
      <xdr:col>11</xdr:col>
      <xdr:colOff>78316</xdr:colOff>
      <xdr:row>22</xdr:row>
      <xdr:rowOff>134406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5EFAAB9-B352-4A4F-BC78-0529CA577C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476250</xdr:colOff>
      <xdr:row>27</xdr:row>
      <xdr:rowOff>51857</xdr:rowOff>
    </xdr:from>
    <xdr:to>
      <xdr:col>8</xdr:col>
      <xdr:colOff>328083</xdr:colOff>
      <xdr:row>40</xdr:row>
      <xdr:rowOff>43390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F7BB5B7-689E-4929-BF37-816016A869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440815</xdr:colOff>
      <xdr:row>0</xdr:row>
      <xdr:rowOff>357242</xdr:rowOff>
    </xdr:from>
    <xdr:to>
      <xdr:col>26</xdr:col>
      <xdr:colOff>447675</xdr:colOff>
      <xdr:row>15</xdr:row>
      <xdr:rowOff>76715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634999</xdr:colOff>
      <xdr:row>17</xdr:row>
      <xdr:rowOff>40968</xdr:rowOff>
    </xdr:from>
    <xdr:to>
      <xdr:col>27</xdr:col>
      <xdr:colOff>71692</xdr:colOff>
      <xdr:row>34</xdr:row>
      <xdr:rowOff>40968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925356</xdr:colOff>
      <xdr:row>36</xdr:row>
      <xdr:rowOff>81936</xdr:rowOff>
    </xdr:from>
    <xdr:to>
      <xdr:col>27</xdr:col>
      <xdr:colOff>665725</xdr:colOff>
      <xdr:row>52</xdr:row>
      <xdr:rowOff>122904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32263</xdr:colOff>
      <xdr:row>54</xdr:row>
      <xdr:rowOff>40970</xdr:rowOff>
    </xdr:from>
    <xdr:to>
      <xdr:col>27</xdr:col>
      <xdr:colOff>675969</xdr:colOff>
      <xdr:row>67</xdr:row>
      <xdr:rowOff>153631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483624</xdr:colOff>
      <xdr:row>70</xdr:row>
      <xdr:rowOff>38817</xdr:rowOff>
    </xdr:from>
    <xdr:to>
      <xdr:col>26</xdr:col>
      <xdr:colOff>352424</xdr:colOff>
      <xdr:row>85</xdr:row>
      <xdr:rowOff>110511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285750</xdr:colOff>
      <xdr:row>125</xdr:row>
      <xdr:rowOff>76201</xdr:rowOff>
    </xdr:from>
    <xdr:to>
      <xdr:col>33</xdr:col>
      <xdr:colOff>466725</xdr:colOff>
      <xdr:row>137</xdr:row>
      <xdr:rowOff>38101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C610C01-F6A2-10B6-A19D-C16A4410CB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800100</xdr:colOff>
      <xdr:row>139</xdr:row>
      <xdr:rowOff>19050</xdr:rowOff>
    </xdr:from>
    <xdr:to>
      <xdr:col>22</xdr:col>
      <xdr:colOff>247650</xdr:colOff>
      <xdr:row>155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1DFB4D4-3F70-51E6-41F7-780A37C424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22</xdr:col>
      <xdr:colOff>376903</xdr:colOff>
      <xdr:row>89</xdr:row>
      <xdr:rowOff>20483</xdr:rowOff>
    </xdr:from>
    <xdr:to>
      <xdr:col>28</xdr:col>
      <xdr:colOff>685800</xdr:colOff>
      <xdr:row>102</xdr:row>
      <xdr:rowOff>163871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816A0B15-922B-196A-3D93-1E98280CC3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348225</xdr:colOff>
      <xdr:row>104</xdr:row>
      <xdr:rowOff>133145</xdr:rowOff>
    </xdr:from>
    <xdr:to>
      <xdr:col>29</xdr:col>
      <xdr:colOff>95250</xdr:colOff>
      <xdr:row>119</xdr:row>
      <xdr:rowOff>92177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F3DB60A-ED2A-3289-354C-FC631FBF99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28"/>
  <sheetViews>
    <sheetView zoomScale="90" zoomScaleNormal="90" workbookViewId="0">
      <selection activeCell="J3" sqref="J3"/>
    </sheetView>
  </sheetViews>
  <sheetFormatPr baseColWidth="10" defaultRowHeight="16.5" x14ac:dyDescent="0.3"/>
  <cols>
    <col min="2" max="2" width="21.140625" style="1" customWidth="1"/>
    <col min="3" max="3" width="13.42578125" style="2" customWidth="1"/>
    <col min="4" max="4" width="83.85546875" style="4" customWidth="1"/>
    <col min="5" max="5" width="18.85546875" style="9" customWidth="1"/>
    <col min="6" max="6" width="10.5703125" style="1" customWidth="1"/>
    <col min="7" max="7" width="29.85546875" style="1" customWidth="1"/>
    <col min="8" max="8" width="26.42578125" style="1" customWidth="1"/>
    <col min="9" max="9" width="6.42578125" style="1" customWidth="1"/>
    <col min="10" max="10" width="35" style="1" customWidth="1"/>
    <col min="11" max="11" width="32.7109375" style="1" customWidth="1"/>
    <col min="12" max="13" width="8.5703125" style="1" customWidth="1"/>
    <col min="14" max="14" width="21.42578125" style="1" customWidth="1"/>
    <col min="15" max="15" width="12.140625" style="1" customWidth="1"/>
    <col min="16" max="16" width="78.85546875" style="1" bestFit="1" customWidth="1"/>
    <col min="17" max="17" width="10.7109375" style="2" customWidth="1"/>
    <col min="18" max="18" width="7.28515625" style="1" customWidth="1"/>
    <col min="20" max="20" width="16.5703125" bestFit="1" customWidth="1"/>
    <col min="21" max="21" width="17" customWidth="1"/>
    <col min="22" max="22" width="15.140625" customWidth="1"/>
    <col min="23" max="23" width="14.85546875" customWidth="1"/>
    <col min="24" max="24" width="11.85546875" customWidth="1"/>
  </cols>
  <sheetData>
    <row r="1" spans="2:25" ht="17.25" thickBot="1" x14ac:dyDescent="0.35">
      <c r="N1" s="63" t="s">
        <v>54</v>
      </c>
      <c r="O1" s="63"/>
      <c r="P1" s="63"/>
      <c r="Q1" s="63"/>
    </row>
    <row r="2" spans="2:25" ht="17.25" thickBot="1" x14ac:dyDescent="0.35">
      <c r="B2" s="64"/>
      <c r="C2" s="64"/>
      <c r="D2" s="64"/>
      <c r="E2" s="64"/>
      <c r="N2" s="63"/>
      <c r="O2" s="63"/>
      <c r="P2" s="63"/>
      <c r="Q2" s="63"/>
    </row>
    <row r="3" spans="2:25" ht="17.25" thickBot="1" x14ac:dyDescent="0.35">
      <c r="B3" s="10" t="s">
        <v>4</v>
      </c>
      <c r="C3" s="10" t="s">
        <v>6</v>
      </c>
      <c r="D3" s="10" t="s">
        <v>3</v>
      </c>
      <c r="E3" s="10" t="s">
        <v>47</v>
      </c>
      <c r="G3" s="18" t="s">
        <v>36</v>
      </c>
      <c r="H3" s="18" t="s">
        <v>37</v>
      </c>
      <c r="J3" s="18" t="s">
        <v>79</v>
      </c>
      <c r="K3" s="18" t="s">
        <v>37</v>
      </c>
      <c r="N3" s="10" t="s">
        <v>4</v>
      </c>
      <c r="O3" s="10" t="s">
        <v>6</v>
      </c>
      <c r="P3" s="10" t="s">
        <v>3</v>
      </c>
      <c r="Q3" s="10" t="s">
        <v>47</v>
      </c>
      <c r="S3" s="22" t="s">
        <v>26</v>
      </c>
      <c r="T3" s="22" t="s">
        <v>38</v>
      </c>
      <c r="U3" s="22" t="s">
        <v>39</v>
      </c>
      <c r="V3" s="22" t="s">
        <v>40</v>
      </c>
      <c r="W3" s="5"/>
    </row>
    <row r="4" spans="2:25" ht="31.5" customHeight="1" thickBot="1" x14ac:dyDescent="0.35">
      <c r="B4" s="11" t="s">
        <v>5</v>
      </c>
      <c r="C4" s="12">
        <v>101</v>
      </c>
      <c r="D4" s="13" t="s">
        <v>18</v>
      </c>
      <c r="E4" s="12">
        <v>0</v>
      </c>
      <c r="G4" s="14" t="s">
        <v>41</v>
      </c>
      <c r="H4" s="19">
        <v>345</v>
      </c>
      <c r="J4" s="29" t="s">
        <v>42</v>
      </c>
      <c r="K4" s="30">
        <v>221</v>
      </c>
      <c r="N4" s="11" t="s">
        <v>5</v>
      </c>
      <c r="O4" s="12">
        <v>101</v>
      </c>
      <c r="P4" s="13" t="s">
        <v>18</v>
      </c>
      <c r="Q4" s="12">
        <v>0</v>
      </c>
      <c r="S4" s="23" t="s">
        <v>15</v>
      </c>
      <c r="T4" s="24">
        <v>31742914</v>
      </c>
      <c r="U4" s="24">
        <v>2212075</v>
      </c>
      <c r="V4" s="24">
        <v>29530839</v>
      </c>
      <c r="W4" s="6"/>
    </row>
    <row r="5" spans="2:25" s="1" customFormat="1" ht="30.75" customHeight="1" thickBot="1" x14ac:dyDescent="0.35">
      <c r="B5" s="11" t="s">
        <v>5</v>
      </c>
      <c r="C5" s="11">
        <v>102</v>
      </c>
      <c r="D5" s="14" t="s">
        <v>7</v>
      </c>
      <c r="E5" s="12">
        <v>21</v>
      </c>
      <c r="G5" s="14" t="s">
        <v>43</v>
      </c>
      <c r="H5" s="20">
        <v>255</v>
      </c>
      <c r="J5" s="13" t="s">
        <v>85</v>
      </c>
      <c r="K5" s="11">
        <v>51</v>
      </c>
      <c r="N5" s="11" t="s">
        <v>5</v>
      </c>
      <c r="O5" s="11">
        <v>102</v>
      </c>
      <c r="P5" s="14" t="s">
        <v>7</v>
      </c>
      <c r="Q5" s="12">
        <v>2</v>
      </c>
      <c r="S5" s="25" t="s">
        <v>16</v>
      </c>
      <c r="T5" s="26">
        <f>SUM(T4:T4)</f>
        <v>31742914</v>
      </c>
      <c r="U5" s="26">
        <f>SUM(U4:U4)</f>
        <v>2212075</v>
      </c>
      <c r="V5" s="26">
        <f>SUM(V4:V4)</f>
        <v>29530839</v>
      </c>
      <c r="W5" s="7"/>
      <c r="X5"/>
      <c r="Y5"/>
    </row>
    <row r="6" spans="2:25" s="1" customFormat="1" ht="30.75" customHeight="1" thickBot="1" x14ac:dyDescent="0.35">
      <c r="B6" s="11" t="s">
        <v>5</v>
      </c>
      <c r="C6" s="11">
        <v>107</v>
      </c>
      <c r="D6" s="14" t="s">
        <v>12</v>
      </c>
      <c r="E6" s="12">
        <v>44</v>
      </c>
      <c r="J6" s="13" t="s">
        <v>86</v>
      </c>
      <c r="K6" s="11">
        <v>35</v>
      </c>
      <c r="N6" s="11" t="s">
        <v>5</v>
      </c>
      <c r="O6" s="11">
        <v>107</v>
      </c>
      <c r="P6" s="14" t="s">
        <v>12</v>
      </c>
      <c r="Q6" s="12">
        <v>5</v>
      </c>
      <c r="X6"/>
      <c r="Y6"/>
    </row>
    <row r="7" spans="2:25" s="1" customFormat="1" ht="21.75" customHeight="1" thickBot="1" x14ac:dyDescent="0.35">
      <c r="B7" s="11" t="s">
        <v>5</v>
      </c>
      <c r="C7" s="11">
        <v>112</v>
      </c>
      <c r="D7" s="14" t="s">
        <v>27</v>
      </c>
      <c r="E7" s="12">
        <v>0</v>
      </c>
      <c r="J7" s="14" t="s">
        <v>87</v>
      </c>
      <c r="K7" s="11">
        <v>163</v>
      </c>
      <c r="N7" s="11" t="s">
        <v>5</v>
      </c>
      <c r="O7" s="11">
        <v>114</v>
      </c>
      <c r="P7" s="14" t="s">
        <v>1</v>
      </c>
      <c r="Q7" s="12">
        <v>12</v>
      </c>
      <c r="X7"/>
      <c r="Y7"/>
    </row>
    <row r="8" spans="2:25" s="1" customFormat="1" ht="27" customHeight="1" thickBot="1" x14ac:dyDescent="0.35">
      <c r="B8" s="11" t="s">
        <v>5</v>
      </c>
      <c r="C8" s="11">
        <v>114</v>
      </c>
      <c r="D8" s="14" t="s">
        <v>1</v>
      </c>
      <c r="E8" s="12">
        <v>30</v>
      </c>
      <c r="J8" s="13" t="s">
        <v>55</v>
      </c>
      <c r="K8" s="11">
        <v>130</v>
      </c>
      <c r="N8" s="11" t="s">
        <v>5</v>
      </c>
      <c r="O8" s="11">
        <v>117</v>
      </c>
      <c r="P8" s="14" t="s">
        <v>19</v>
      </c>
      <c r="Q8" s="12">
        <v>0</v>
      </c>
      <c r="X8"/>
      <c r="Y8"/>
    </row>
    <row r="9" spans="2:25" s="1" customFormat="1" ht="17.25" thickBot="1" x14ac:dyDescent="0.35">
      <c r="B9" s="11" t="s">
        <v>5</v>
      </c>
      <c r="C9" s="11">
        <v>114</v>
      </c>
      <c r="D9" s="14" t="s">
        <v>49</v>
      </c>
      <c r="E9" s="12">
        <v>163</v>
      </c>
      <c r="K9" s="21">
        <f>SUM(K4:K8)</f>
        <v>600</v>
      </c>
      <c r="N9" s="11" t="s">
        <v>5</v>
      </c>
      <c r="O9" s="11">
        <v>118</v>
      </c>
      <c r="P9" s="14" t="s">
        <v>8</v>
      </c>
      <c r="Q9" s="12">
        <v>0</v>
      </c>
      <c r="X9"/>
      <c r="Y9"/>
    </row>
    <row r="10" spans="2:25" s="1" customFormat="1" ht="17.25" thickBot="1" x14ac:dyDescent="0.35">
      <c r="B10" s="11" t="s">
        <v>5</v>
      </c>
      <c r="C10" s="11">
        <v>117</v>
      </c>
      <c r="D10" s="14" t="s">
        <v>19</v>
      </c>
      <c r="E10" s="12">
        <v>0</v>
      </c>
      <c r="N10" s="11" t="s">
        <v>5</v>
      </c>
      <c r="O10" s="11">
        <v>119</v>
      </c>
      <c r="P10" s="14" t="s">
        <v>2</v>
      </c>
      <c r="Q10" s="12">
        <v>0</v>
      </c>
      <c r="X10"/>
      <c r="Y10"/>
    </row>
    <row r="11" spans="2:25" s="1" customFormat="1" ht="17.25" thickBot="1" x14ac:dyDescent="0.35">
      <c r="B11" s="11" t="s">
        <v>5</v>
      </c>
      <c r="C11" s="11">
        <v>118</v>
      </c>
      <c r="D11" s="14" t="s">
        <v>8</v>
      </c>
      <c r="E11" s="12">
        <v>4</v>
      </c>
      <c r="N11" s="11" t="s">
        <v>5</v>
      </c>
      <c r="O11" s="11">
        <v>125</v>
      </c>
      <c r="P11" s="14" t="s">
        <v>9</v>
      </c>
      <c r="Q11" s="12">
        <v>1</v>
      </c>
      <c r="X11"/>
      <c r="Y11"/>
    </row>
    <row r="12" spans="2:25" s="1" customFormat="1" ht="17.25" thickBot="1" x14ac:dyDescent="0.35">
      <c r="B12" s="11" t="s">
        <v>5</v>
      </c>
      <c r="C12" s="11">
        <v>119</v>
      </c>
      <c r="D12" s="14" t="s">
        <v>2</v>
      </c>
      <c r="E12" s="12">
        <v>0</v>
      </c>
      <c r="N12" s="11" t="s">
        <v>10</v>
      </c>
      <c r="O12" s="11">
        <v>303</v>
      </c>
      <c r="P12" s="14" t="s">
        <v>46</v>
      </c>
      <c r="Q12" s="12">
        <v>25</v>
      </c>
      <c r="X12"/>
      <c r="Y12"/>
    </row>
    <row r="13" spans="2:25" s="1" customFormat="1" ht="17.25" thickBot="1" x14ac:dyDescent="0.35">
      <c r="B13" s="11" t="s">
        <v>5</v>
      </c>
      <c r="C13" s="11">
        <v>125</v>
      </c>
      <c r="D13" s="14" t="s">
        <v>9</v>
      </c>
      <c r="E13" s="12">
        <v>3</v>
      </c>
      <c r="N13" s="11" t="s">
        <v>10</v>
      </c>
      <c r="O13" s="11">
        <v>315</v>
      </c>
      <c r="P13" s="14" t="s">
        <v>20</v>
      </c>
      <c r="Q13" s="12">
        <v>1</v>
      </c>
      <c r="X13"/>
      <c r="Y13"/>
    </row>
    <row r="14" spans="2:25" s="1" customFormat="1" ht="17.25" thickBot="1" x14ac:dyDescent="0.35">
      <c r="B14" s="11" t="s">
        <v>10</v>
      </c>
      <c r="C14" s="11">
        <v>303</v>
      </c>
      <c r="D14" s="14" t="s">
        <v>46</v>
      </c>
      <c r="E14" s="12">
        <v>57</v>
      </c>
      <c r="N14" s="15"/>
      <c r="O14" s="15"/>
      <c r="P14" s="16"/>
      <c r="Q14" s="15"/>
      <c r="X14"/>
      <c r="Y14"/>
    </row>
    <row r="15" spans="2:25" s="1" customFormat="1" ht="21.75" customHeight="1" thickBot="1" x14ac:dyDescent="0.35">
      <c r="B15" s="11" t="s">
        <v>10</v>
      </c>
      <c r="C15" s="11">
        <v>308</v>
      </c>
      <c r="D15" s="14" t="s">
        <v>11</v>
      </c>
      <c r="E15" s="12">
        <v>12</v>
      </c>
      <c r="N15" s="11" t="s">
        <v>13</v>
      </c>
      <c r="O15" s="11" t="s">
        <v>0</v>
      </c>
      <c r="P15" s="14" t="s">
        <v>14</v>
      </c>
      <c r="Q15" s="11">
        <v>1</v>
      </c>
      <c r="T15" s="22" t="s">
        <v>26</v>
      </c>
      <c r="U15" s="28" t="s">
        <v>45</v>
      </c>
      <c r="X15"/>
      <c r="Y15"/>
    </row>
    <row r="16" spans="2:25" s="1" customFormat="1" ht="17.25" thickBot="1" x14ac:dyDescent="0.35">
      <c r="B16" s="11" t="s">
        <v>10</v>
      </c>
      <c r="C16" s="11">
        <v>315</v>
      </c>
      <c r="D16" s="14" t="s">
        <v>20</v>
      </c>
      <c r="E16" s="12">
        <v>2</v>
      </c>
      <c r="N16" s="11" t="s">
        <v>13</v>
      </c>
      <c r="O16" s="11" t="s">
        <v>0</v>
      </c>
      <c r="P16" s="14" t="s">
        <v>48</v>
      </c>
      <c r="Q16" s="11">
        <v>19</v>
      </c>
      <c r="T16" s="27" t="s">
        <v>44</v>
      </c>
      <c r="U16" s="27">
        <v>163</v>
      </c>
      <c r="X16"/>
      <c r="Y16"/>
    </row>
    <row r="17" spans="2:25" s="1" customFormat="1" ht="17.25" thickBot="1" x14ac:dyDescent="0.35">
      <c r="B17" s="11" t="s">
        <v>24</v>
      </c>
      <c r="C17" s="11">
        <v>4</v>
      </c>
      <c r="D17" s="14" t="s">
        <v>25</v>
      </c>
      <c r="E17" s="12">
        <v>1</v>
      </c>
      <c r="N17" s="11" t="s">
        <v>13</v>
      </c>
      <c r="O17" s="11" t="s">
        <v>0</v>
      </c>
      <c r="P17" s="14" t="s">
        <v>52</v>
      </c>
      <c r="Q17" s="11">
        <v>3</v>
      </c>
      <c r="T17" s="27" t="s">
        <v>16</v>
      </c>
      <c r="U17" s="27">
        <f>SUM(U16:U16)</f>
        <v>163</v>
      </c>
      <c r="X17"/>
      <c r="Y17"/>
    </row>
    <row r="18" spans="2:25" s="1" customFormat="1" ht="17.25" thickBot="1" x14ac:dyDescent="0.35">
      <c r="B18" s="11" t="s">
        <v>21</v>
      </c>
      <c r="C18" s="11">
        <v>5</v>
      </c>
      <c r="D18" s="14" t="s">
        <v>22</v>
      </c>
      <c r="E18" s="12">
        <v>8</v>
      </c>
      <c r="N18" s="11" t="s">
        <v>13</v>
      </c>
      <c r="O18" s="11" t="s">
        <v>0</v>
      </c>
      <c r="P18" s="14" t="s">
        <v>31</v>
      </c>
      <c r="Q18" s="11">
        <v>5</v>
      </c>
      <c r="X18"/>
      <c r="Y18"/>
    </row>
    <row r="19" spans="2:25" s="1" customFormat="1" ht="17.25" thickBot="1" x14ac:dyDescent="0.35">
      <c r="B19" s="15"/>
      <c r="C19" s="15"/>
      <c r="D19" s="16"/>
      <c r="E19" s="15"/>
      <c r="N19" s="11" t="s">
        <v>13</v>
      </c>
      <c r="O19" s="11" t="s">
        <v>0</v>
      </c>
      <c r="P19" s="14" t="s">
        <v>32</v>
      </c>
      <c r="Q19" s="11">
        <v>3</v>
      </c>
      <c r="X19"/>
      <c r="Y19"/>
    </row>
    <row r="20" spans="2:25" s="1" customFormat="1" ht="33.75" thickBot="1" x14ac:dyDescent="0.35">
      <c r="B20" s="11" t="s">
        <v>13</v>
      </c>
      <c r="C20" s="11" t="s">
        <v>0</v>
      </c>
      <c r="D20" s="14" t="s">
        <v>23</v>
      </c>
      <c r="E20" s="11">
        <v>54</v>
      </c>
      <c r="N20" s="11" t="s">
        <v>13</v>
      </c>
      <c r="O20" s="11" t="s">
        <v>0</v>
      </c>
      <c r="P20" s="17" t="s">
        <v>29</v>
      </c>
      <c r="Q20" s="11">
        <v>53</v>
      </c>
    </row>
    <row r="21" spans="2:25" s="1" customFormat="1" ht="17.25" thickBot="1" x14ac:dyDescent="0.35">
      <c r="B21" s="11" t="s">
        <v>13</v>
      </c>
      <c r="C21" s="11" t="s">
        <v>0</v>
      </c>
      <c r="D21" s="14" t="s">
        <v>14</v>
      </c>
      <c r="E21" s="11">
        <v>15</v>
      </c>
      <c r="G21" s="18" t="s">
        <v>48</v>
      </c>
      <c r="H21" s="18" t="s">
        <v>89</v>
      </c>
      <c r="O21" s="2"/>
      <c r="P21" s="4"/>
      <c r="Q21" s="18">
        <f>SUM(Q4:Q20)</f>
        <v>130</v>
      </c>
    </row>
    <row r="22" spans="2:25" s="1" customFormat="1" ht="17.25" thickBot="1" x14ac:dyDescent="0.35">
      <c r="B22" s="11" t="s">
        <v>13</v>
      </c>
      <c r="C22" s="11" t="s">
        <v>0</v>
      </c>
      <c r="D22" s="14" t="s">
        <v>48</v>
      </c>
      <c r="E22" s="11">
        <v>26</v>
      </c>
      <c r="G22" s="14" t="s">
        <v>90</v>
      </c>
      <c r="H22" s="42">
        <v>3</v>
      </c>
      <c r="O22" s="2"/>
      <c r="P22" s="4"/>
      <c r="Q22" s="9"/>
    </row>
    <row r="23" spans="2:25" s="1" customFormat="1" ht="17.25" thickBot="1" x14ac:dyDescent="0.35">
      <c r="B23" s="11" t="s">
        <v>13</v>
      </c>
      <c r="C23" s="11" t="s">
        <v>0</v>
      </c>
      <c r="D23" s="14" t="s">
        <v>52</v>
      </c>
      <c r="E23" s="11">
        <v>19</v>
      </c>
      <c r="G23" s="14" t="s">
        <v>91</v>
      </c>
      <c r="H23" s="11">
        <v>19</v>
      </c>
      <c r="O23" s="2"/>
      <c r="P23" s="4"/>
      <c r="Q23" s="9"/>
    </row>
    <row r="24" spans="2:25" s="1" customFormat="1" ht="17.25" thickBot="1" x14ac:dyDescent="0.35">
      <c r="B24" s="11" t="s">
        <v>13</v>
      </c>
      <c r="C24" s="11" t="s">
        <v>0</v>
      </c>
      <c r="D24" s="14" t="s">
        <v>31</v>
      </c>
      <c r="E24" s="11">
        <v>21</v>
      </c>
      <c r="G24" s="14" t="s">
        <v>92</v>
      </c>
      <c r="H24" s="11">
        <v>0</v>
      </c>
      <c r="Q24" s="2"/>
    </row>
    <row r="25" spans="2:25" s="1" customFormat="1" ht="17.25" thickBot="1" x14ac:dyDescent="0.35">
      <c r="B25" s="11" t="s">
        <v>13</v>
      </c>
      <c r="C25" s="11" t="s">
        <v>0</v>
      </c>
      <c r="D25" s="17" t="s">
        <v>50</v>
      </c>
      <c r="E25" s="11">
        <v>35</v>
      </c>
      <c r="G25" s="14" t="s">
        <v>93</v>
      </c>
      <c r="H25" s="11">
        <v>4</v>
      </c>
      <c r="Q25" s="2"/>
    </row>
    <row r="26" spans="2:25" s="1" customFormat="1" ht="23.25" customHeight="1" thickBot="1" x14ac:dyDescent="0.35">
      <c r="B26" s="11" t="s">
        <v>13</v>
      </c>
      <c r="C26" s="11" t="s">
        <v>0</v>
      </c>
      <c r="D26" s="17" t="s">
        <v>29</v>
      </c>
      <c r="E26" s="11">
        <v>85</v>
      </c>
      <c r="H26" s="50">
        <f>SUM(H21:H25)</f>
        <v>26</v>
      </c>
      <c r="Q26" s="2"/>
    </row>
    <row r="27" spans="2:25" s="1" customFormat="1" ht="17.25" thickBot="1" x14ac:dyDescent="0.35">
      <c r="E27" s="18">
        <f>SUM(E4:E26)</f>
        <v>600</v>
      </c>
      <c r="F27" s="4"/>
      <c r="Q27" s="2"/>
    </row>
    <row r="28" spans="2:25" s="1" customFormat="1" x14ac:dyDescent="0.3">
      <c r="C28" s="2"/>
      <c r="D28" s="4"/>
      <c r="E28" s="9"/>
      <c r="Q28" s="2"/>
    </row>
  </sheetData>
  <mergeCells count="2">
    <mergeCell ref="N1:Q2"/>
    <mergeCell ref="B2:E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696F7-4507-43A2-951F-AE729B749C43}">
  <dimension ref="B1:AA30"/>
  <sheetViews>
    <sheetView zoomScale="90" zoomScaleNormal="90" workbookViewId="0">
      <selection activeCell="K3" sqref="K3"/>
    </sheetView>
  </sheetViews>
  <sheetFormatPr baseColWidth="10" defaultRowHeight="16.5" x14ac:dyDescent="0.3"/>
  <cols>
    <col min="2" max="2" width="21.140625" style="1" customWidth="1"/>
    <col min="3" max="3" width="13.42578125" style="2" customWidth="1"/>
    <col min="4" max="4" width="83.85546875" style="4" customWidth="1"/>
    <col min="5" max="5" width="18.85546875" style="9" customWidth="1"/>
    <col min="6" max="6" width="10.5703125" style="1" customWidth="1"/>
    <col min="7" max="7" width="29.85546875" style="1" customWidth="1"/>
    <col min="8" max="8" width="26.42578125" style="1" customWidth="1"/>
    <col min="9" max="9" width="6.42578125" style="1" customWidth="1"/>
    <col min="10" max="10" width="35" style="1" customWidth="1"/>
    <col min="11" max="11" width="32.7109375" style="1" customWidth="1"/>
    <col min="12" max="13" width="8.5703125" style="1" customWidth="1"/>
    <col min="14" max="14" width="21.42578125" style="1" customWidth="1"/>
    <col min="15" max="15" width="12.140625" style="1" customWidth="1"/>
    <col min="16" max="16" width="78.85546875" style="1" bestFit="1" customWidth="1"/>
    <col min="17" max="17" width="10.7109375" style="2" customWidth="1"/>
    <col min="18" max="18" width="7.28515625" style="1" customWidth="1"/>
    <col min="20" max="20" width="16.5703125" bestFit="1" customWidth="1"/>
    <col min="21" max="21" width="17" customWidth="1"/>
    <col min="22" max="22" width="15.140625" customWidth="1"/>
    <col min="23" max="23" width="14.85546875" customWidth="1"/>
    <col min="24" max="24" width="11.85546875" customWidth="1"/>
    <col min="25" max="25" width="16.42578125" bestFit="1" customWidth="1"/>
    <col min="26" max="26" width="15.42578125" bestFit="1" customWidth="1"/>
    <col min="27" max="27" width="16.5703125" customWidth="1"/>
  </cols>
  <sheetData>
    <row r="1" spans="2:27" ht="17.25" thickBot="1" x14ac:dyDescent="0.35">
      <c r="N1" s="63" t="s">
        <v>95</v>
      </c>
      <c r="O1" s="63"/>
      <c r="P1" s="63"/>
      <c r="Q1" s="63"/>
    </row>
    <row r="2" spans="2:27" ht="17.25" thickBot="1" x14ac:dyDescent="0.35">
      <c r="B2" s="64"/>
      <c r="C2" s="64"/>
      <c r="D2" s="64"/>
      <c r="E2" s="64"/>
      <c r="N2" s="63"/>
      <c r="O2" s="63"/>
      <c r="P2" s="63"/>
      <c r="Q2" s="63"/>
    </row>
    <row r="3" spans="2:27" ht="17.25" thickBot="1" x14ac:dyDescent="0.35">
      <c r="B3" s="10" t="s">
        <v>4</v>
      </c>
      <c r="C3" s="10" t="s">
        <v>6</v>
      </c>
      <c r="D3" s="10" t="s">
        <v>3</v>
      </c>
      <c r="E3" s="10" t="s">
        <v>47</v>
      </c>
      <c r="G3" s="18" t="s">
        <v>36</v>
      </c>
      <c r="H3" s="18" t="s">
        <v>37</v>
      </c>
      <c r="J3" s="18" t="s">
        <v>79</v>
      </c>
      <c r="K3" s="18" t="s">
        <v>37</v>
      </c>
      <c r="N3" s="10" t="s">
        <v>4</v>
      </c>
      <c r="O3" s="10" t="s">
        <v>6</v>
      </c>
      <c r="P3" s="10" t="s">
        <v>3</v>
      </c>
      <c r="Q3" s="10" t="s">
        <v>47</v>
      </c>
      <c r="S3" s="22" t="s">
        <v>26</v>
      </c>
      <c r="T3" s="22" t="s">
        <v>38</v>
      </c>
      <c r="U3" s="22" t="s">
        <v>39</v>
      </c>
      <c r="V3" s="22" t="s">
        <v>40</v>
      </c>
      <c r="W3" s="5"/>
    </row>
    <row r="4" spans="2:27" ht="31.5" customHeight="1" thickBot="1" x14ac:dyDescent="0.35">
      <c r="B4" s="11" t="s">
        <v>5</v>
      </c>
      <c r="C4" s="12">
        <v>101</v>
      </c>
      <c r="D4" s="13" t="s">
        <v>18</v>
      </c>
      <c r="E4" s="12">
        <v>0</v>
      </c>
      <c r="G4" s="14" t="s">
        <v>41</v>
      </c>
      <c r="H4" s="19">
        <v>564</v>
      </c>
      <c r="J4" s="29" t="s">
        <v>42</v>
      </c>
      <c r="K4" s="30">
        <v>348</v>
      </c>
      <c r="N4" s="11" t="s">
        <v>5</v>
      </c>
      <c r="O4" s="12">
        <v>101</v>
      </c>
      <c r="P4" s="13" t="s">
        <v>18</v>
      </c>
      <c r="Q4" s="12">
        <v>0</v>
      </c>
      <c r="S4" s="23" t="s">
        <v>15</v>
      </c>
      <c r="T4" s="51">
        <v>31742914</v>
      </c>
      <c r="U4" s="51">
        <v>2212075</v>
      </c>
      <c r="V4" s="51">
        <v>29530839</v>
      </c>
      <c r="W4" s="6"/>
    </row>
    <row r="5" spans="2:27" s="1" customFormat="1" ht="30.75" customHeight="1" thickBot="1" x14ac:dyDescent="0.35">
      <c r="B5" s="11" t="s">
        <v>5</v>
      </c>
      <c r="C5" s="11">
        <v>102</v>
      </c>
      <c r="D5" s="14" t="s">
        <v>7</v>
      </c>
      <c r="E5" s="12">
        <v>17</v>
      </c>
      <c r="G5" s="14" t="s">
        <v>43</v>
      </c>
      <c r="H5" s="20">
        <v>361</v>
      </c>
      <c r="J5" s="13" t="s">
        <v>85</v>
      </c>
      <c r="K5" s="11">
        <v>138</v>
      </c>
      <c r="N5" s="11" t="s">
        <v>5</v>
      </c>
      <c r="O5" s="11">
        <v>102</v>
      </c>
      <c r="P5" s="14" t="s">
        <v>7</v>
      </c>
      <c r="Q5" s="12">
        <v>3</v>
      </c>
      <c r="S5" s="23" t="s">
        <v>94</v>
      </c>
      <c r="T5" s="52">
        <v>52110909</v>
      </c>
      <c r="U5" s="52">
        <v>1796137</v>
      </c>
      <c r="V5" s="52">
        <v>50314772</v>
      </c>
      <c r="W5" s="7"/>
      <c r="X5"/>
      <c r="Y5"/>
      <c r="Z5"/>
      <c r="AA5"/>
    </row>
    <row r="6" spans="2:27" s="1" customFormat="1" ht="30.75" customHeight="1" thickBot="1" x14ac:dyDescent="0.35">
      <c r="B6" s="11" t="s">
        <v>5</v>
      </c>
      <c r="C6" s="11">
        <v>107</v>
      </c>
      <c r="D6" s="14" t="s">
        <v>12</v>
      </c>
      <c r="E6" s="12">
        <v>30</v>
      </c>
      <c r="J6" s="13" t="s">
        <v>86</v>
      </c>
      <c r="K6" s="11">
        <v>48</v>
      </c>
      <c r="N6" s="11" t="s">
        <v>5</v>
      </c>
      <c r="O6" s="11">
        <v>107</v>
      </c>
      <c r="P6" s="14" t="s">
        <v>12</v>
      </c>
      <c r="Q6" s="12">
        <v>5</v>
      </c>
      <c r="S6" s="25" t="s">
        <v>16</v>
      </c>
      <c r="T6" s="26">
        <f>SUM(T4:T5)</f>
        <v>83853823</v>
      </c>
      <c r="U6" s="26">
        <f>SUM(U4:U5)</f>
        <v>4008212</v>
      </c>
      <c r="V6" s="26">
        <f>SUM(V4:V5)</f>
        <v>79845611</v>
      </c>
      <c r="X6"/>
      <c r="Y6"/>
      <c r="Z6"/>
      <c r="AA6"/>
    </row>
    <row r="7" spans="2:27" s="1" customFormat="1" ht="21.75" customHeight="1" thickBot="1" x14ac:dyDescent="0.35">
      <c r="B7" s="11" t="s">
        <v>5</v>
      </c>
      <c r="C7" s="11">
        <v>112</v>
      </c>
      <c r="D7" s="14" t="s">
        <v>27</v>
      </c>
      <c r="E7" s="12">
        <v>0</v>
      </c>
      <c r="J7" s="14" t="s">
        <v>87</v>
      </c>
      <c r="K7" s="11">
        <v>179</v>
      </c>
      <c r="N7" s="11" t="s">
        <v>5</v>
      </c>
      <c r="O7" s="11">
        <v>114</v>
      </c>
      <c r="P7" s="14" t="s">
        <v>1</v>
      </c>
      <c r="Q7" s="12">
        <v>22</v>
      </c>
      <c r="X7"/>
      <c r="Y7"/>
      <c r="Z7"/>
      <c r="AA7"/>
    </row>
    <row r="8" spans="2:27" s="1" customFormat="1" ht="27" customHeight="1" thickBot="1" x14ac:dyDescent="0.35">
      <c r="B8" s="11" t="s">
        <v>5</v>
      </c>
      <c r="C8" s="11">
        <v>114</v>
      </c>
      <c r="D8" s="14" t="s">
        <v>1</v>
      </c>
      <c r="E8" s="12">
        <v>52</v>
      </c>
      <c r="J8" s="13" t="s">
        <v>55</v>
      </c>
      <c r="K8" s="11">
        <v>212</v>
      </c>
      <c r="N8" s="11" t="s">
        <v>5</v>
      </c>
      <c r="O8" s="11">
        <v>117</v>
      </c>
      <c r="P8" s="14" t="s">
        <v>19</v>
      </c>
      <c r="Q8" s="12">
        <v>0</v>
      </c>
      <c r="X8"/>
      <c r="Y8"/>
    </row>
    <row r="9" spans="2:27" s="1" customFormat="1" ht="17.25" thickBot="1" x14ac:dyDescent="0.35">
      <c r="B9" s="11" t="s">
        <v>5</v>
      </c>
      <c r="C9" s="11">
        <v>114</v>
      </c>
      <c r="D9" s="14" t="s">
        <v>49</v>
      </c>
      <c r="E9" s="12">
        <v>179</v>
      </c>
      <c r="K9" s="21">
        <f>SUM(K4:K8)</f>
        <v>925</v>
      </c>
      <c r="N9" s="11" t="s">
        <v>5</v>
      </c>
      <c r="O9" s="11">
        <v>118</v>
      </c>
      <c r="P9" s="14" t="s">
        <v>8</v>
      </c>
      <c r="Q9" s="12">
        <v>0</v>
      </c>
      <c r="X9"/>
      <c r="Y9"/>
    </row>
    <row r="10" spans="2:27" s="1" customFormat="1" ht="17.25" thickBot="1" x14ac:dyDescent="0.35">
      <c r="B10" s="11" t="s">
        <v>5</v>
      </c>
      <c r="C10" s="11">
        <v>116</v>
      </c>
      <c r="D10" s="14" t="s">
        <v>67</v>
      </c>
      <c r="E10" s="12">
        <v>2</v>
      </c>
      <c r="N10" s="11" t="s">
        <v>5</v>
      </c>
      <c r="O10" s="11">
        <v>119</v>
      </c>
      <c r="P10" s="14" t="s">
        <v>2</v>
      </c>
      <c r="Q10" s="12">
        <v>0</v>
      </c>
      <c r="X10"/>
      <c r="Y10"/>
    </row>
    <row r="11" spans="2:27" s="1" customFormat="1" ht="17.25" thickBot="1" x14ac:dyDescent="0.35">
      <c r="B11" s="11" t="s">
        <v>5</v>
      </c>
      <c r="C11" s="11">
        <v>117</v>
      </c>
      <c r="D11" s="14" t="s">
        <v>19</v>
      </c>
      <c r="E11" s="12">
        <v>0</v>
      </c>
      <c r="N11" s="11" t="s">
        <v>5</v>
      </c>
      <c r="O11" s="11">
        <v>125</v>
      </c>
      <c r="P11" s="14" t="s">
        <v>9</v>
      </c>
      <c r="Q11" s="12">
        <v>0</v>
      </c>
      <c r="X11"/>
      <c r="Y11"/>
    </row>
    <row r="12" spans="2:27" s="1" customFormat="1" ht="17.25" thickBot="1" x14ac:dyDescent="0.35">
      <c r="B12" s="11" t="s">
        <v>5</v>
      </c>
      <c r="C12" s="11">
        <v>118</v>
      </c>
      <c r="D12" s="14" t="s">
        <v>8</v>
      </c>
      <c r="E12" s="12">
        <v>3</v>
      </c>
      <c r="N12" s="11" t="s">
        <v>10</v>
      </c>
      <c r="O12" s="11">
        <v>303</v>
      </c>
      <c r="P12" s="14" t="s">
        <v>46</v>
      </c>
      <c r="Q12" s="12">
        <v>58</v>
      </c>
      <c r="X12"/>
      <c r="Y12"/>
    </row>
    <row r="13" spans="2:27" s="1" customFormat="1" ht="17.25" thickBot="1" x14ac:dyDescent="0.35">
      <c r="B13" s="11" t="s">
        <v>5</v>
      </c>
      <c r="C13" s="11">
        <v>119</v>
      </c>
      <c r="D13" s="14" t="s">
        <v>2</v>
      </c>
      <c r="E13" s="12">
        <v>0</v>
      </c>
      <c r="N13" s="11" t="s">
        <v>10</v>
      </c>
      <c r="O13" s="11">
        <v>315</v>
      </c>
      <c r="P13" s="14" t="s">
        <v>20</v>
      </c>
      <c r="Q13" s="12">
        <v>1</v>
      </c>
      <c r="X13"/>
      <c r="Y13"/>
    </row>
    <row r="14" spans="2:27" s="1" customFormat="1" ht="17.25" thickBot="1" x14ac:dyDescent="0.35">
      <c r="B14" s="11" t="s">
        <v>5</v>
      </c>
      <c r="C14" s="11">
        <v>125</v>
      </c>
      <c r="D14" s="14" t="s">
        <v>9</v>
      </c>
      <c r="E14" s="12">
        <v>1</v>
      </c>
      <c r="N14" s="15"/>
      <c r="O14" s="15"/>
      <c r="P14" s="16"/>
      <c r="Q14" s="15"/>
      <c r="X14"/>
      <c r="Y14"/>
    </row>
    <row r="15" spans="2:27" s="1" customFormat="1" ht="21.75" customHeight="1" thickBot="1" x14ac:dyDescent="0.35">
      <c r="B15" s="11" t="s">
        <v>10</v>
      </c>
      <c r="C15" s="11">
        <v>303</v>
      </c>
      <c r="D15" s="14" t="s">
        <v>46</v>
      </c>
      <c r="E15" s="12">
        <v>95</v>
      </c>
      <c r="N15" s="11" t="s">
        <v>13</v>
      </c>
      <c r="O15" s="11" t="s">
        <v>0</v>
      </c>
      <c r="P15" s="14" t="s">
        <v>14</v>
      </c>
      <c r="Q15" s="11">
        <v>1</v>
      </c>
      <c r="X15"/>
      <c r="Y15"/>
    </row>
    <row r="16" spans="2:27" s="1" customFormat="1" ht="17.25" thickBot="1" x14ac:dyDescent="0.35">
      <c r="B16" s="11" t="s">
        <v>10</v>
      </c>
      <c r="C16" s="11">
        <v>308</v>
      </c>
      <c r="D16" s="14" t="s">
        <v>11</v>
      </c>
      <c r="E16" s="12">
        <v>171</v>
      </c>
      <c r="N16" s="11" t="s">
        <v>13</v>
      </c>
      <c r="O16" s="11" t="s">
        <v>0</v>
      </c>
      <c r="P16" s="14" t="s">
        <v>48</v>
      </c>
      <c r="Q16" s="11">
        <v>36</v>
      </c>
      <c r="X16"/>
      <c r="Y16"/>
    </row>
    <row r="17" spans="2:25" s="1" customFormat="1" ht="31.5" thickBot="1" x14ac:dyDescent="0.35">
      <c r="B17" s="11" t="s">
        <v>10</v>
      </c>
      <c r="C17" s="11">
        <v>315</v>
      </c>
      <c r="D17" s="14" t="s">
        <v>20</v>
      </c>
      <c r="E17" s="12">
        <v>6</v>
      </c>
      <c r="N17" s="11" t="s">
        <v>13</v>
      </c>
      <c r="O17" s="11" t="s">
        <v>0</v>
      </c>
      <c r="P17" s="14" t="s">
        <v>52</v>
      </c>
      <c r="Q17" s="11">
        <v>11</v>
      </c>
      <c r="T17" s="22" t="s">
        <v>26</v>
      </c>
      <c r="U17" s="28" t="s">
        <v>45</v>
      </c>
      <c r="X17"/>
      <c r="Y17"/>
    </row>
    <row r="18" spans="2:25" s="1" customFormat="1" ht="17.25" thickBot="1" x14ac:dyDescent="0.35">
      <c r="B18" s="11" t="s">
        <v>24</v>
      </c>
      <c r="C18" s="11">
        <v>4</v>
      </c>
      <c r="D18" s="14" t="s">
        <v>25</v>
      </c>
      <c r="E18" s="12">
        <v>0</v>
      </c>
      <c r="N18" s="11" t="s">
        <v>13</v>
      </c>
      <c r="O18" s="11" t="s">
        <v>0</v>
      </c>
      <c r="P18" s="14" t="s">
        <v>31</v>
      </c>
      <c r="Q18" s="11">
        <v>7</v>
      </c>
      <c r="T18" s="27" t="s">
        <v>44</v>
      </c>
      <c r="U18" s="27">
        <v>163</v>
      </c>
      <c r="X18"/>
      <c r="Y18"/>
    </row>
    <row r="19" spans="2:25" s="1" customFormat="1" ht="17.25" thickBot="1" x14ac:dyDescent="0.35">
      <c r="B19" s="11" t="s">
        <v>21</v>
      </c>
      <c r="C19" s="11">
        <v>5</v>
      </c>
      <c r="D19" s="14" t="s">
        <v>22</v>
      </c>
      <c r="E19" s="12">
        <v>8</v>
      </c>
      <c r="N19" s="11" t="s">
        <v>13</v>
      </c>
      <c r="O19" s="11" t="s">
        <v>0</v>
      </c>
      <c r="P19" s="14" t="s">
        <v>32</v>
      </c>
      <c r="Q19" s="11">
        <v>13</v>
      </c>
      <c r="T19" s="27" t="s">
        <v>53</v>
      </c>
      <c r="U19" s="27">
        <v>179</v>
      </c>
      <c r="X19"/>
      <c r="Y19"/>
    </row>
    <row r="20" spans="2:25" s="1" customFormat="1" ht="33.75" thickBot="1" x14ac:dyDescent="0.35">
      <c r="B20" s="15"/>
      <c r="C20" s="15"/>
      <c r="D20" s="16"/>
      <c r="E20" s="15"/>
      <c r="N20" s="11" t="s">
        <v>13</v>
      </c>
      <c r="O20" s="11" t="s">
        <v>0</v>
      </c>
      <c r="P20" s="17" t="s">
        <v>29</v>
      </c>
      <c r="Q20" s="11">
        <v>55</v>
      </c>
      <c r="T20" s="27" t="s">
        <v>16</v>
      </c>
      <c r="U20" s="27">
        <f>SUM(U18:U19)</f>
        <v>342</v>
      </c>
    </row>
    <row r="21" spans="2:25" s="1" customFormat="1" ht="17.25" thickBot="1" x14ac:dyDescent="0.35">
      <c r="B21" s="11" t="s">
        <v>13</v>
      </c>
      <c r="C21" s="11" t="s">
        <v>0</v>
      </c>
      <c r="D21" s="14" t="s">
        <v>23</v>
      </c>
      <c r="E21" s="11">
        <v>6</v>
      </c>
      <c r="G21" s="18" t="s">
        <v>48</v>
      </c>
      <c r="H21" s="18" t="s">
        <v>89</v>
      </c>
      <c r="O21" s="2"/>
      <c r="P21" s="4"/>
      <c r="Q21" s="18">
        <f>SUM(Q4:Q20)</f>
        <v>212</v>
      </c>
    </row>
    <row r="22" spans="2:25" s="1" customFormat="1" ht="17.25" thickBot="1" x14ac:dyDescent="0.35">
      <c r="B22" s="11" t="s">
        <v>13</v>
      </c>
      <c r="C22" s="11" t="s">
        <v>0</v>
      </c>
      <c r="D22" s="14" t="s">
        <v>14</v>
      </c>
      <c r="E22" s="11">
        <v>24</v>
      </c>
      <c r="G22" s="14" t="s">
        <v>90</v>
      </c>
      <c r="H22" s="42">
        <v>9</v>
      </c>
      <c r="O22" s="2"/>
      <c r="P22" s="4"/>
      <c r="Q22" s="9"/>
    </row>
    <row r="23" spans="2:25" s="1" customFormat="1" ht="17.25" thickBot="1" x14ac:dyDescent="0.35">
      <c r="B23" s="11" t="s">
        <v>13</v>
      </c>
      <c r="C23" s="11" t="s">
        <v>0</v>
      </c>
      <c r="D23" s="14" t="s">
        <v>48</v>
      </c>
      <c r="E23" s="11">
        <v>50</v>
      </c>
      <c r="G23" s="14" t="s">
        <v>91</v>
      </c>
      <c r="H23" s="11">
        <v>36</v>
      </c>
      <c r="O23" s="2"/>
      <c r="P23" s="4"/>
      <c r="Q23" s="9"/>
    </row>
    <row r="24" spans="2:25" s="1" customFormat="1" ht="17.25" thickBot="1" x14ac:dyDescent="0.35">
      <c r="B24" s="11" t="s">
        <v>13</v>
      </c>
      <c r="C24" s="11" t="s">
        <v>0</v>
      </c>
      <c r="D24" s="14" t="s">
        <v>52</v>
      </c>
      <c r="E24" s="11">
        <v>38</v>
      </c>
      <c r="G24" s="14" t="s">
        <v>92</v>
      </c>
      <c r="H24" s="11">
        <v>0</v>
      </c>
      <c r="Q24" s="2"/>
    </row>
    <row r="25" spans="2:25" s="1" customFormat="1" ht="17.25" thickBot="1" x14ac:dyDescent="0.35">
      <c r="B25" s="11" t="s">
        <v>13</v>
      </c>
      <c r="C25" s="11" t="s">
        <v>0</v>
      </c>
      <c r="D25" s="14" t="s">
        <v>31</v>
      </c>
      <c r="E25" s="11">
        <v>27</v>
      </c>
      <c r="G25" s="14" t="s">
        <v>93</v>
      </c>
      <c r="H25" s="11">
        <v>5</v>
      </c>
      <c r="Q25" s="2"/>
    </row>
    <row r="26" spans="2:25" s="1" customFormat="1" ht="23.25" customHeight="1" thickBot="1" x14ac:dyDescent="0.35">
      <c r="B26" s="11" t="s">
        <v>13</v>
      </c>
      <c r="C26" s="11" t="s">
        <v>0</v>
      </c>
      <c r="D26" s="17" t="s">
        <v>50</v>
      </c>
      <c r="E26" s="11">
        <v>118</v>
      </c>
      <c r="H26" s="50">
        <f>SUM(H21:H25)</f>
        <v>50</v>
      </c>
      <c r="Q26" s="2"/>
    </row>
    <row r="27" spans="2:25" s="1" customFormat="1" ht="33.75" thickBot="1" x14ac:dyDescent="0.35">
      <c r="B27" s="11" t="s">
        <v>13</v>
      </c>
      <c r="C27" s="11" t="s">
        <v>0</v>
      </c>
      <c r="D27" s="17" t="s">
        <v>29</v>
      </c>
      <c r="E27" s="11">
        <v>98</v>
      </c>
      <c r="F27" s="4"/>
      <c r="Q27" s="2"/>
    </row>
    <row r="28" spans="2:25" s="1" customFormat="1" ht="17.25" thickBot="1" x14ac:dyDescent="0.35">
      <c r="E28" s="18">
        <f>SUM(E4:E27)</f>
        <v>925</v>
      </c>
      <c r="Q28" s="2"/>
    </row>
    <row r="29" spans="2:25" x14ac:dyDescent="0.3">
      <c r="S29" s="1"/>
      <c r="T29" s="1"/>
      <c r="U29" s="1"/>
      <c r="V29" s="1"/>
    </row>
    <row r="30" spans="2:25" x14ac:dyDescent="0.3">
      <c r="S30" s="1"/>
      <c r="T30" s="1"/>
      <c r="U30" s="1"/>
      <c r="V30" s="1"/>
    </row>
  </sheetData>
  <mergeCells count="2">
    <mergeCell ref="N1:Q2"/>
    <mergeCell ref="B2:E2"/>
  </mergeCells>
  <phoneticPr fontId="22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99C3F-EA56-4D24-A8D7-27185A0C4846}">
  <dimension ref="B1:AB32"/>
  <sheetViews>
    <sheetView topLeftCell="O1" zoomScaleNormal="100" workbookViewId="0">
      <selection activeCell="Y28" sqref="Y28"/>
    </sheetView>
  </sheetViews>
  <sheetFormatPr baseColWidth="10" defaultRowHeight="16.5" x14ac:dyDescent="0.3"/>
  <cols>
    <col min="2" max="2" width="21.140625" style="1" customWidth="1"/>
    <col min="3" max="3" width="13.42578125" style="2" customWidth="1"/>
    <col min="4" max="4" width="83.85546875" style="4" customWidth="1"/>
    <col min="5" max="5" width="14" style="9" customWidth="1"/>
    <col min="6" max="6" width="10.5703125" style="1" customWidth="1"/>
    <col min="7" max="7" width="29.85546875" style="1" customWidth="1"/>
    <col min="8" max="8" width="26.42578125" style="1" customWidth="1"/>
    <col min="9" max="9" width="6.42578125" style="1" customWidth="1"/>
    <col min="10" max="10" width="35" style="1" customWidth="1"/>
    <col min="11" max="11" width="32.7109375" style="1" customWidth="1"/>
    <col min="12" max="13" width="8.5703125" style="1" customWidth="1"/>
    <col min="14" max="14" width="21.42578125" style="1" customWidth="1"/>
    <col min="15" max="15" width="15" style="1" customWidth="1"/>
    <col min="16" max="16" width="86.7109375" style="1" customWidth="1"/>
    <col min="17" max="17" width="16.7109375" style="2" customWidth="1"/>
    <col min="18" max="18" width="23.28515625" style="2" customWidth="1"/>
    <col min="19" max="19" width="7.28515625" style="1" customWidth="1"/>
    <col min="21" max="21" width="16.5703125" bestFit="1" customWidth="1"/>
    <col min="22" max="22" width="17" customWidth="1"/>
    <col min="23" max="23" width="15.140625" customWidth="1"/>
    <col min="24" max="24" width="14.85546875" customWidth="1"/>
    <col min="25" max="25" width="11.85546875" customWidth="1"/>
    <col min="26" max="26" width="16.42578125" bestFit="1" customWidth="1"/>
    <col min="27" max="27" width="15.42578125" bestFit="1" customWidth="1"/>
    <col min="28" max="28" width="16.5703125" customWidth="1"/>
  </cols>
  <sheetData>
    <row r="1" spans="2:28" ht="17.25" customHeight="1" thickBot="1" x14ac:dyDescent="0.4">
      <c r="N1" s="54"/>
      <c r="O1" s="53"/>
      <c r="P1" s="53"/>
      <c r="Q1" s="53"/>
      <c r="R1" s="53"/>
    </row>
    <row r="2" spans="2:28" ht="17.25" customHeight="1" thickBot="1" x14ac:dyDescent="0.4">
      <c r="B2" s="64"/>
      <c r="C2" s="64"/>
      <c r="D2" s="64"/>
      <c r="E2" s="64"/>
      <c r="N2" s="55"/>
      <c r="O2" s="56"/>
      <c r="P2" s="56"/>
      <c r="Q2" s="57" t="s">
        <v>97</v>
      </c>
      <c r="R2" s="58" t="s">
        <v>96</v>
      </c>
    </row>
    <row r="3" spans="2:28" ht="17.25" thickBot="1" x14ac:dyDescent="0.35">
      <c r="B3" s="10" t="s">
        <v>4</v>
      </c>
      <c r="C3" s="10" t="s">
        <v>6</v>
      </c>
      <c r="D3" s="10" t="s">
        <v>3</v>
      </c>
      <c r="E3" s="10" t="s">
        <v>47</v>
      </c>
      <c r="G3" s="18" t="s">
        <v>36</v>
      </c>
      <c r="H3" s="18" t="s">
        <v>37</v>
      </c>
      <c r="J3" s="18" t="s">
        <v>79</v>
      </c>
      <c r="K3" s="18" t="s">
        <v>37</v>
      </c>
      <c r="N3" s="10" t="s">
        <v>4</v>
      </c>
      <c r="O3" s="10" t="s">
        <v>6</v>
      </c>
      <c r="P3" s="10" t="s">
        <v>3</v>
      </c>
      <c r="Q3" s="10" t="s">
        <v>47</v>
      </c>
      <c r="R3" s="10" t="s">
        <v>47</v>
      </c>
      <c r="T3" s="22" t="s">
        <v>26</v>
      </c>
      <c r="U3" s="22" t="s">
        <v>38</v>
      </c>
      <c r="V3" s="22" t="s">
        <v>39</v>
      </c>
      <c r="W3" s="22" t="s">
        <v>40</v>
      </c>
      <c r="X3" s="5"/>
    </row>
    <row r="4" spans="2:28" ht="31.5" customHeight="1" thickBot="1" x14ac:dyDescent="0.35">
      <c r="B4" s="11" t="s">
        <v>5</v>
      </c>
      <c r="C4" s="12">
        <v>101</v>
      </c>
      <c r="D4" s="13" t="s">
        <v>18</v>
      </c>
      <c r="E4" s="12">
        <v>0</v>
      </c>
      <c r="G4" s="14" t="s">
        <v>41</v>
      </c>
      <c r="H4" s="19">
        <v>682</v>
      </c>
      <c r="J4" s="29" t="s">
        <v>42</v>
      </c>
      <c r="K4" s="30">
        <v>441</v>
      </c>
      <c r="N4" s="11" t="s">
        <v>5</v>
      </c>
      <c r="O4" s="12">
        <v>101</v>
      </c>
      <c r="P4" s="13" t="s">
        <v>18</v>
      </c>
      <c r="Q4" s="12">
        <v>0</v>
      </c>
      <c r="R4" s="12">
        <v>0</v>
      </c>
      <c r="T4" s="23" t="s">
        <v>15</v>
      </c>
      <c r="U4" s="51">
        <v>31742914</v>
      </c>
      <c r="V4" s="51">
        <v>2212075</v>
      </c>
      <c r="W4" s="51">
        <v>29530839</v>
      </c>
      <c r="X4" s="6"/>
    </row>
    <row r="5" spans="2:28" s="1" customFormat="1" ht="30.75" customHeight="1" thickBot="1" x14ac:dyDescent="0.35">
      <c r="B5" s="11" t="s">
        <v>5</v>
      </c>
      <c r="C5" s="11">
        <v>102</v>
      </c>
      <c r="D5" s="14" t="s">
        <v>7</v>
      </c>
      <c r="E5" s="12">
        <v>47</v>
      </c>
      <c r="G5" s="14" t="s">
        <v>43</v>
      </c>
      <c r="H5" s="20">
        <v>403</v>
      </c>
      <c r="J5" s="13" t="s">
        <v>85</v>
      </c>
      <c r="K5" s="11">
        <v>142</v>
      </c>
      <c r="N5" s="11" t="s">
        <v>5</v>
      </c>
      <c r="O5" s="11">
        <v>102</v>
      </c>
      <c r="P5" s="14" t="s">
        <v>7</v>
      </c>
      <c r="Q5" s="12">
        <v>7</v>
      </c>
      <c r="R5" s="12">
        <v>4</v>
      </c>
      <c r="T5" s="23" t="s">
        <v>94</v>
      </c>
      <c r="U5" s="52">
        <v>52110909</v>
      </c>
      <c r="V5" s="52">
        <v>1796137</v>
      </c>
      <c r="W5" s="52">
        <v>50314772</v>
      </c>
      <c r="X5" s="7"/>
      <c r="Y5"/>
      <c r="Z5"/>
      <c r="AA5"/>
      <c r="AB5"/>
    </row>
    <row r="6" spans="2:28" s="1" customFormat="1" ht="30.75" customHeight="1" thickBot="1" x14ac:dyDescent="0.35">
      <c r="B6" s="11" t="s">
        <v>5</v>
      </c>
      <c r="C6" s="11">
        <v>107</v>
      </c>
      <c r="D6" s="14" t="s">
        <v>12</v>
      </c>
      <c r="E6" s="12">
        <v>28</v>
      </c>
      <c r="J6" s="13" t="s">
        <v>86</v>
      </c>
      <c r="K6" s="11">
        <v>26</v>
      </c>
      <c r="N6" s="11" t="s">
        <v>5</v>
      </c>
      <c r="O6" s="11">
        <v>107</v>
      </c>
      <c r="P6" s="14" t="s">
        <v>12</v>
      </c>
      <c r="Q6" s="12">
        <v>6</v>
      </c>
      <c r="R6" s="12">
        <v>4</v>
      </c>
      <c r="T6" s="23" t="s">
        <v>57</v>
      </c>
      <c r="U6" s="52">
        <v>65517533</v>
      </c>
      <c r="V6" s="52">
        <v>3194584</v>
      </c>
      <c r="W6" s="52">
        <v>62322949</v>
      </c>
      <c r="Y6"/>
      <c r="Z6"/>
      <c r="AA6"/>
      <c r="AB6"/>
    </row>
    <row r="7" spans="2:28" s="1" customFormat="1" ht="21.75" customHeight="1" thickBot="1" x14ac:dyDescent="0.35">
      <c r="B7" s="11" t="s">
        <v>5</v>
      </c>
      <c r="C7" s="11">
        <v>112</v>
      </c>
      <c r="D7" s="14" t="s">
        <v>27</v>
      </c>
      <c r="E7" s="12">
        <v>0</v>
      </c>
      <c r="J7" s="14" t="s">
        <v>87</v>
      </c>
      <c r="K7" s="11">
        <v>223</v>
      </c>
      <c r="N7" s="11" t="s">
        <v>5</v>
      </c>
      <c r="O7" s="11">
        <v>114</v>
      </c>
      <c r="P7" s="14" t="s">
        <v>1</v>
      </c>
      <c r="Q7" s="12">
        <v>27</v>
      </c>
      <c r="R7" s="12">
        <v>212</v>
      </c>
      <c r="T7" s="25" t="s">
        <v>16</v>
      </c>
      <c r="U7" s="26">
        <f>SUM(U4:U6)</f>
        <v>149371356</v>
      </c>
      <c r="V7" s="26">
        <f>SUM(V4:V6)</f>
        <v>7202796</v>
      </c>
      <c r="W7" s="26">
        <f>SUM(W4:W6)</f>
        <v>142168560</v>
      </c>
      <c r="Y7"/>
      <c r="Z7"/>
      <c r="AA7"/>
      <c r="AB7"/>
    </row>
    <row r="8" spans="2:28" s="1" customFormat="1" ht="27" customHeight="1" thickBot="1" x14ac:dyDescent="0.35">
      <c r="B8" s="11" t="s">
        <v>5</v>
      </c>
      <c r="C8" s="11">
        <v>114</v>
      </c>
      <c r="D8" s="14" t="s">
        <v>1</v>
      </c>
      <c r="E8" s="12">
        <v>67</v>
      </c>
      <c r="J8" s="13" t="s">
        <v>55</v>
      </c>
      <c r="K8" s="11">
        <v>253</v>
      </c>
      <c r="N8" s="11" t="s">
        <v>5</v>
      </c>
      <c r="O8" s="11">
        <v>117</v>
      </c>
      <c r="P8" s="14" t="s">
        <v>19</v>
      </c>
      <c r="Q8" s="12">
        <v>0</v>
      </c>
      <c r="R8" s="12">
        <v>0</v>
      </c>
      <c r="Y8"/>
      <c r="Z8"/>
    </row>
    <row r="9" spans="2:28" s="1" customFormat="1" ht="17.25" thickBot="1" x14ac:dyDescent="0.35">
      <c r="B9" s="11" t="s">
        <v>5</v>
      </c>
      <c r="C9" s="11">
        <v>114</v>
      </c>
      <c r="D9" s="14" t="s">
        <v>49</v>
      </c>
      <c r="E9" s="12">
        <v>212</v>
      </c>
      <c r="K9" s="21">
        <f>SUM(K4:K8)</f>
        <v>1085</v>
      </c>
      <c r="N9" s="11" t="s">
        <v>5</v>
      </c>
      <c r="O9" s="11">
        <v>118</v>
      </c>
      <c r="P9" s="14" t="s">
        <v>8</v>
      </c>
      <c r="Q9" s="12">
        <v>1</v>
      </c>
      <c r="R9" s="12">
        <v>1</v>
      </c>
      <c r="Y9"/>
      <c r="Z9"/>
    </row>
    <row r="10" spans="2:28" s="1" customFormat="1" ht="17.25" thickBot="1" x14ac:dyDescent="0.35">
      <c r="B10" s="11" t="s">
        <v>5</v>
      </c>
      <c r="C10" s="11">
        <v>116</v>
      </c>
      <c r="D10" s="14" t="s">
        <v>67</v>
      </c>
      <c r="E10" s="12">
        <v>12</v>
      </c>
      <c r="N10" s="11" t="s">
        <v>5</v>
      </c>
      <c r="O10" s="11">
        <v>119</v>
      </c>
      <c r="P10" s="14" t="s">
        <v>2</v>
      </c>
      <c r="Q10" s="12">
        <v>0</v>
      </c>
      <c r="R10" s="12">
        <v>2</v>
      </c>
      <c r="Y10"/>
      <c r="Z10"/>
    </row>
    <row r="11" spans="2:28" s="1" customFormat="1" ht="17.25" thickBot="1" x14ac:dyDescent="0.35">
      <c r="B11" s="11" t="s">
        <v>5</v>
      </c>
      <c r="C11" s="11">
        <v>117</v>
      </c>
      <c r="D11" s="14" t="s">
        <v>19</v>
      </c>
      <c r="E11" s="12">
        <v>1</v>
      </c>
      <c r="N11" s="11" t="s">
        <v>5</v>
      </c>
      <c r="O11" s="11">
        <v>125</v>
      </c>
      <c r="P11" s="14" t="s">
        <v>9</v>
      </c>
      <c r="Q11" s="12">
        <v>0</v>
      </c>
      <c r="R11" s="12">
        <v>0</v>
      </c>
      <c r="Y11"/>
      <c r="Z11"/>
    </row>
    <row r="12" spans="2:28" s="1" customFormat="1" ht="17.25" thickBot="1" x14ac:dyDescent="0.35">
      <c r="B12" s="11" t="s">
        <v>5</v>
      </c>
      <c r="C12" s="11">
        <v>118</v>
      </c>
      <c r="D12" s="14" t="s">
        <v>8</v>
      </c>
      <c r="E12" s="12">
        <v>9</v>
      </c>
      <c r="N12" s="11" t="s">
        <v>10</v>
      </c>
      <c r="O12" s="11">
        <v>303</v>
      </c>
      <c r="P12" s="14" t="s">
        <v>46</v>
      </c>
      <c r="Q12" s="12">
        <v>72</v>
      </c>
      <c r="R12" s="12">
        <v>0</v>
      </c>
      <c r="Y12"/>
      <c r="Z12"/>
    </row>
    <row r="13" spans="2:28" s="1" customFormat="1" ht="17.25" thickBot="1" x14ac:dyDescent="0.35">
      <c r="B13" s="11" t="s">
        <v>5</v>
      </c>
      <c r="C13" s="11">
        <v>119</v>
      </c>
      <c r="D13" s="14" t="s">
        <v>2</v>
      </c>
      <c r="E13" s="12">
        <v>7</v>
      </c>
      <c r="N13" s="11" t="s">
        <v>10</v>
      </c>
      <c r="O13" s="11">
        <v>315</v>
      </c>
      <c r="P13" s="14" t="s">
        <v>20</v>
      </c>
      <c r="Q13" s="12">
        <v>2</v>
      </c>
      <c r="R13" s="12">
        <v>0</v>
      </c>
      <c r="Y13"/>
      <c r="Z13"/>
    </row>
    <row r="14" spans="2:28" s="1" customFormat="1" ht="17.25" thickBot="1" x14ac:dyDescent="0.35">
      <c r="B14" s="11" t="s">
        <v>5</v>
      </c>
      <c r="C14" s="11">
        <v>125</v>
      </c>
      <c r="D14" s="14" t="s">
        <v>9</v>
      </c>
      <c r="E14" s="12">
        <v>0</v>
      </c>
      <c r="N14" s="15"/>
      <c r="O14" s="15"/>
      <c r="P14" s="16"/>
      <c r="Q14" s="15"/>
      <c r="R14" s="15"/>
      <c r="Y14"/>
      <c r="Z14"/>
    </row>
    <row r="15" spans="2:28" s="1" customFormat="1" ht="21.75" customHeight="1" thickBot="1" x14ac:dyDescent="0.35">
      <c r="B15" s="11" t="s">
        <v>10</v>
      </c>
      <c r="C15" s="11">
        <v>303</v>
      </c>
      <c r="D15" s="14" t="s">
        <v>46</v>
      </c>
      <c r="E15" s="12">
        <v>122</v>
      </c>
      <c r="N15" s="11" t="s">
        <v>13</v>
      </c>
      <c r="O15" s="11" t="s">
        <v>0</v>
      </c>
      <c r="P15" s="14" t="s">
        <v>14</v>
      </c>
      <c r="Q15" s="11">
        <v>4</v>
      </c>
      <c r="R15" s="11">
        <v>0</v>
      </c>
      <c r="Y15"/>
      <c r="Z15"/>
    </row>
    <row r="16" spans="2:28" s="1" customFormat="1" ht="17.25" thickBot="1" x14ac:dyDescent="0.35">
      <c r="B16" s="11" t="s">
        <v>10</v>
      </c>
      <c r="C16" s="11">
        <v>308</v>
      </c>
      <c r="D16" s="14" t="s">
        <v>11</v>
      </c>
      <c r="E16" s="12">
        <v>140</v>
      </c>
      <c r="N16" s="11" t="s">
        <v>13</v>
      </c>
      <c r="O16" s="11" t="s">
        <v>0</v>
      </c>
      <c r="P16" s="14" t="s">
        <v>48</v>
      </c>
      <c r="Q16" s="11">
        <v>44</v>
      </c>
      <c r="R16" s="11">
        <v>0</v>
      </c>
      <c r="Y16"/>
      <c r="Z16"/>
    </row>
    <row r="17" spans="2:26" s="1" customFormat="1" ht="17.25" thickBot="1" x14ac:dyDescent="0.35">
      <c r="B17" s="11" t="s">
        <v>10</v>
      </c>
      <c r="C17" s="11">
        <v>315</v>
      </c>
      <c r="D17" s="14" t="s">
        <v>20</v>
      </c>
      <c r="E17" s="12">
        <v>9</v>
      </c>
      <c r="N17" s="11" t="s">
        <v>13</v>
      </c>
      <c r="O17" s="11" t="s">
        <v>0</v>
      </c>
      <c r="P17" s="14" t="s">
        <v>52</v>
      </c>
      <c r="Q17" s="11">
        <v>0</v>
      </c>
      <c r="R17" s="11">
        <v>0</v>
      </c>
      <c r="Y17"/>
      <c r="Z17"/>
    </row>
    <row r="18" spans="2:26" s="1" customFormat="1" ht="17.25" thickBot="1" x14ac:dyDescent="0.35">
      <c r="B18" s="11" t="s">
        <v>24</v>
      </c>
      <c r="C18" s="11">
        <v>4</v>
      </c>
      <c r="D18" s="14" t="s">
        <v>25</v>
      </c>
      <c r="E18" s="12">
        <v>0</v>
      </c>
      <c r="N18" s="11" t="s">
        <v>13</v>
      </c>
      <c r="O18" s="11" t="s">
        <v>0</v>
      </c>
      <c r="P18" s="14" t="s">
        <v>31</v>
      </c>
      <c r="Q18" s="11">
        <v>2</v>
      </c>
      <c r="R18" s="11">
        <v>0</v>
      </c>
      <c r="Y18"/>
      <c r="Z18"/>
    </row>
    <row r="19" spans="2:26" s="1" customFormat="1" ht="31.5" thickBot="1" x14ac:dyDescent="0.35">
      <c r="B19" s="11" t="s">
        <v>21</v>
      </c>
      <c r="C19" s="11">
        <v>5</v>
      </c>
      <c r="D19" s="14" t="s">
        <v>22</v>
      </c>
      <c r="E19" s="12">
        <v>28</v>
      </c>
      <c r="N19" s="11" t="s">
        <v>13</v>
      </c>
      <c r="O19" s="11" t="s">
        <v>0</v>
      </c>
      <c r="P19" s="14" t="s">
        <v>32</v>
      </c>
      <c r="Q19" s="11">
        <v>16</v>
      </c>
      <c r="R19" s="11">
        <v>0</v>
      </c>
      <c r="U19" s="22" t="s">
        <v>26</v>
      </c>
      <c r="V19" s="28" t="s">
        <v>45</v>
      </c>
      <c r="Y19"/>
      <c r="Z19"/>
    </row>
    <row r="20" spans="2:26" s="1" customFormat="1" ht="22.5" customHeight="1" thickBot="1" x14ac:dyDescent="0.35">
      <c r="B20" s="15"/>
      <c r="C20" s="15"/>
      <c r="D20" s="16"/>
      <c r="E20" s="15"/>
      <c r="N20" s="11" t="s">
        <v>13</v>
      </c>
      <c r="O20" s="11" t="s">
        <v>0</v>
      </c>
      <c r="P20" s="11" t="s">
        <v>29</v>
      </c>
      <c r="Q20" s="11">
        <v>72</v>
      </c>
      <c r="R20" s="11">
        <v>0</v>
      </c>
      <c r="U20" s="27" t="s">
        <v>44</v>
      </c>
      <c r="V20" s="27">
        <v>163</v>
      </c>
      <c r="Y20"/>
      <c r="Z20"/>
    </row>
    <row r="21" spans="2:26" s="1" customFormat="1" ht="17.25" thickBot="1" x14ac:dyDescent="0.35">
      <c r="B21" s="11" t="s">
        <v>13</v>
      </c>
      <c r="C21" s="11" t="s">
        <v>0</v>
      </c>
      <c r="D21" s="14" t="s">
        <v>23</v>
      </c>
      <c r="E21" s="11">
        <v>19</v>
      </c>
      <c r="G21" s="18" t="s">
        <v>48</v>
      </c>
      <c r="H21" s="18" t="s">
        <v>89</v>
      </c>
      <c r="O21" s="2"/>
      <c r="P21" s="4"/>
      <c r="Q21" s="18">
        <f>SUM(Q4:Q20)</f>
        <v>253</v>
      </c>
      <c r="R21" s="18">
        <f>SUM(R4:R20)</f>
        <v>223</v>
      </c>
      <c r="U21" s="27" t="s">
        <v>53</v>
      </c>
      <c r="V21" s="27">
        <v>179</v>
      </c>
      <c r="Y21"/>
      <c r="Z21"/>
    </row>
    <row r="22" spans="2:26" s="1" customFormat="1" ht="17.25" thickBot="1" x14ac:dyDescent="0.35">
      <c r="B22" s="11" t="s">
        <v>13</v>
      </c>
      <c r="C22" s="11" t="s">
        <v>0</v>
      </c>
      <c r="D22" s="14" t="s">
        <v>14</v>
      </c>
      <c r="E22" s="11">
        <v>92</v>
      </c>
      <c r="G22" s="14" t="s">
        <v>90</v>
      </c>
      <c r="H22" s="42">
        <v>8</v>
      </c>
      <c r="O22" s="2"/>
      <c r="P22" s="4"/>
      <c r="Q22" s="9"/>
      <c r="R22" s="9"/>
      <c r="U22" s="27" t="s">
        <v>57</v>
      </c>
      <c r="V22" s="27">
        <v>223</v>
      </c>
    </row>
    <row r="23" spans="2:26" s="1" customFormat="1" ht="17.25" thickBot="1" x14ac:dyDescent="0.35">
      <c r="B23" s="11" t="s">
        <v>13</v>
      </c>
      <c r="C23" s="11" t="s">
        <v>0</v>
      </c>
      <c r="D23" s="14" t="s">
        <v>48</v>
      </c>
      <c r="E23" s="11">
        <v>52</v>
      </c>
      <c r="G23" s="14" t="s">
        <v>91</v>
      </c>
      <c r="H23" s="11">
        <v>44</v>
      </c>
      <c r="O23" s="2"/>
      <c r="P23" s="4"/>
      <c r="Q23" s="9"/>
      <c r="R23" s="9"/>
      <c r="U23" s="27" t="s">
        <v>16</v>
      </c>
      <c r="V23" s="27">
        <f>SUM(V20:V22)</f>
        <v>565</v>
      </c>
    </row>
    <row r="24" spans="2:26" s="1" customFormat="1" ht="17.25" thickBot="1" x14ac:dyDescent="0.35">
      <c r="B24" s="11" t="s">
        <v>13</v>
      </c>
      <c r="C24" s="11" t="s">
        <v>0</v>
      </c>
      <c r="D24" s="14" t="s">
        <v>52</v>
      </c>
      <c r="E24" s="11">
        <v>29</v>
      </c>
      <c r="G24" s="14" t="s">
        <v>92</v>
      </c>
      <c r="H24" s="11">
        <v>0</v>
      </c>
      <c r="Q24" s="2"/>
      <c r="R24" s="2"/>
    </row>
    <row r="25" spans="2:26" s="1" customFormat="1" ht="17.25" thickBot="1" x14ac:dyDescent="0.35">
      <c r="B25" s="11" t="s">
        <v>13</v>
      </c>
      <c r="C25" s="11" t="s">
        <v>0</v>
      </c>
      <c r="D25" s="14" t="s">
        <v>31</v>
      </c>
      <c r="E25" s="11">
        <v>27</v>
      </c>
      <c r="G25" s="14" t="s">
        <v>93</v>
      </c>
      <c r="H25" s="11">
        <v>0</v>
      </c>
      <c r="Q25" s="2"/>
      <c r="R25" s="2"/>
    </row>
    <row r="26" spans="2:26" s="1" customFormat="1" ht="23.25" customHeight="1" thickBot="1" x14ac:dyDescent="0.35">
      <c r="B26" s="11" t="s">
        <v>13</v>
      </c>
      <c r="C26" s="11" t="s">
        <v>0</v>
      </c>
      <c r="D26" s="17" t="s">
        <v>50</v>
      </c>
      <c r="E26" s="11">
        <v>86</v>
      </c>
      <c r="H26" s="50">
        <f>SUM(H21:H25)</f>
        <v>52</v>
      </c>
      <c r="Q26" s="2"/>
      <c r="R26" s="2"/>
    </row>
    <row r="27" spans="2:26" s="1" customFormat="1" ht="33.75" thickBot="1" x14ac:dyDescent="0.35">
      <c r="B27" s="11" t="s">
        <v>13</v>
      </c>
      <c r="C27" s="11" t="s">
        <v>0</v>
      </c>
      <c r="D27" s="17" t="s">
        <v>29</v>
      </c>
      <c r="E27" s="11">
        <v>98</v>
      </c>
      <c r="F27" s="4"/>
      <c r="Q27" s="2"/>
      <c r="R27" s="2"/>
    </row>
    <row r="28" spans="2:26" s="1" customFormat="1" ht="17.25" thickBot="1" x14ac:dyDescent="0.35">
      <c r="E28" s="18">
        <f>SUM(E4:E27)</f>
        <v>1085</v>
      </c>
      <c r="Q28" s="2"/>
      <c r="R28" s="2"/>
    </row>
    <row r="29" spans="2:26" x14ac:dyDescent="0.3">
      <c r="T29" s="1"/>
      <c r="U29" s="1"/>
      <c r="V29" s="1"/>
      <c r="W29" s="1"/>
      <c r="X29" s="1"/>
      <c r="Y29" s="1"/>
      <c r="Z29" s="1"/>
    </row>
    <row r="30" spans="2:26" x14ac:dyDescent="0.3">
      <c r="T30" s="1"/>
      <c r="U30" s="1"/>
      <c r="V30" s="1"/>
      <c r="W30" s="1"/>
      <c r="X30" s="1"/>
      <c r="Y30" s="1"/>
      <c r="Z30" s="1"/>
    </row>
    <row r="31" spans="2:26" x14ac:dyDescent="0.3">
      <c r="T31" s="1"/>
      <c r="U31" s="1"/>
      <c r="V31" s="1"/>
      <c r="W31" s="1"/>
    </row>
    <row r="32" spans="2:26" x14ac:dyDescent="0.3">
      <c r="T32" s="1"/>
      <c r="U32" s="1"/>
      <c r="V32" s="1"/>
      <c r="W32" s="1"/>
    </row>
  </sheetData>
  <mergeCells count="1">
    <mergeCell ref="B2:E2"/>
  </mergeCells>
  <phoneticPr fontId="22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E792A-D276-429E-98FB-F3251F65843F}">
  <dimension ref="B1:AD31"/>
  <sheetViews>
    <sheetView zoomScaleNormal="100" workbookViewId="0">
      <selection activeCell="J26" sqref="J26"/>
    </sheetView>
  </sheetViews>
  <sheetFormatPr baseColWidth="10" defaultRowHeight="16.5" x14ac:dyDescent="0.3"/>
  <cols>
    <col min="2" max="2" width="21.140625" style="1" customWidth="1"/>
    <col min="3" max="3" width="13.42578125" style="2" customWidth="1"/>
    <col min="4" max="4" width="83.85546875" style="4" customWidth="1"/>
    <col min="5" max="5" width="14" style="9" customWidth="1"/>
    <col min="6" max="6" width="10.5703125" style="1" customWidth="1"/>
    <col min="7" max="7" width="29.85546875" style="1" customWidth="1"/>
    <col min="8" max="8" width="26.42578125" style="1" customWidth="1"/>
    <col min="9" max="9" width="6.42578125" style="1" customWidth="1"/>
    <col min="10" max="10" width="35.5703125" style="1" customWidth="1"/>
    <col min="11" max="11" width="32.7109375" style="1" customWidth="1"/>
    <col min="12" max="13" width="8.5703125" style="1" customWidth="1"/>
    <col min="14" max="14" width="21.42578125" style="1" customWidth="1"/>
    <col min="15" max="15" width="15" style="1" customWidth="1"/>
    <col min="16" max="16" width="35.7109375" style="1" customWidth="1"/>
    <col min="17" max="17" width="16.7109375" style="2" customWidth="1"/>
    <col min="18" max="20" width="23.28515625" style="2" customWidth="1"/>
    <col min="21" max="21" width="17.140625" style="1" customWidth="1"/>
    <col min="23" max="23" width="16.5703125" bestFit="1" customWidth="1"/>
    <col min="24" max="24" width="17" customWidth="1"/>
    <col min="25" max="25" width="15.140625" customWidth="1"/>
    <col min="26" max="26" width="14.85546875" customWidth="1"/>
    <col min="27" max="27" width="11.85546875" customWidth="1"/>
    <col min="28" max="28" width="16.7109375" bestFit="1" customWidth="1"/>
    <col min="29" max="29" width="15.5703125" bestFit="1" customWidth="1"/>
    <col min="30" max="30" width="16.5703125" customWidth="1"/>
  </cols>
  <sheetData>
    <row r="1" spans="2:30" ht="17.25" customHeight="1" thickBot="1" x14ac:dyDescent="0.4">
      <c r="N1" s="60"/>
      <c r="O1" s="61"/>
      <c r="P1" s="61"/>
      <c r="Q1" s="61"/>
      <c r="R1" s="61"/>
      <c r="S1" s="61"/>
      <c r="T1" s="61"/>
    </row>
    <row r="2" spans="2:30" ht="45" customHeight="1" thickBot="1" x14ac:dyDescent="0.35">
      <c r="B2" s="65" t="s">
        <v>100</v>
      </c>
      <c r="C2" s="66"/>
      <c r="D2" s="66"/>
      <c r="E2" s="67"/>
      <c r="N2" s="68" t="s">
        <v>105</v>
      </c>
      <c r="O2" s="69"/>
      <c r="P2" s="70"/>
      <c r="Q2" s="59" t="s">
        <v>104</v>
      </c>
      <c r="R2" s="58" t="s">
        <v>101</v>
      </c>
      <c r="S2" s="58" t="s">
        <v>102</v>
      </c>
      <c r="T2" s="58" t="s">
        <v>103</v>
      </c>
      <c r="V2" s="77" t="s">
        <v>106</v>
      </c>
      <c r="W2" s="78"/>
      <c r="X2" s="78"/>
      <c r="Y2" s="79"/>
    </row>
    <row r="3" spans="2:30" ht="17.25" thickBot="1" x14ac:dyDescent="0.35">
      <c r="B3" s="10" t="s">
        <v>4</v>
      </c>
      <c r="C3" s="10" t="s">
        <v>6</v>
      </c>
      <c r="D3" s="10" t="s">
        <v>3</v>
      </c>
      <c r="E3" s="10" t="s">
        <v>47</v>
      </c>
      <c r="G3" s="18" t="s">
        <v>36</v>
      </c>
      <c r="H3" s="18" t="s">
        <v>37</v>
      </c>
      <c r="J3" s="18" t="s">
        <v>79</v>
      </c>
      <c r="K3" s="18" t="s">
        <v>37</v>
      </c>
      <c r="N3" s="10" t="s">
        <v>4</v>
      </c>
      <c r="O3" s="10" t="s">
        <v>6</v>
      </c>
      <c r="P3" s="10" t="s">
        <v>3</v>
      </c>
      <c r="Q3" s="10" t="s">
        <v>47</v>
      </c>
      <c r="R3" s="10" t="s">
        <v>47</v>
      </c>
      <c r="S3" s="10" t="s">
        <v>47</v>
      </c>
      <c r="T3" s="10" t="s">
        <v>47</v>
      </c>
      <c r="V3" s="22" t="s">
        <v>26</v>
      </c>
      <c r="W3" s="22" t="s">
        <v>38</v>
      </c>
      <c r="X3" s="22" t="s">
        <v>39</v>
      </c>
      <c r="Y3" s="22" t="s">
        <v>40</v>
      </c>
      <c r="Z3" s="5"/>
    </row>
    <row r="4" spans="2:30" ht="31.5" customHeight="1" thickBot="1" x14ac:dyDescent="0.35">
      <c r="B4" s="11" t="s">
        <v>5</v>
      </c>
      <c r="C4" s="12">
        <v>101</v>
      </c>
      <c r="D4" s="13" t="s">
        <v>18</v>
      </c>
      <c r="E4" s="12">
        <f>SUM(Q4:T4)</f>
        <v>0</v>
      </c>
      <c r="G4" s="14" t="s">
        <v>41</v>
      </c>
      <c r="H4" s="19">
        <f>SUM(E4:E18)</f>
        <v>455</v>
      </c>
      <c r="J4" s="29" t="s">
        <v>42</v>
      </c>
      <c r="K4" s="30">
        <v>282</v>
      </c>
      <c r="N4" s="11" t="s">
        <v>5</v>
      </c>
      <c r="O4" s="12">
        <v>101</v>
      </c>
      <c r="P4" s="13" t="s">
        <v>18</v>
      </c>
      <c r="Q4" s="12">
        <v>0</v>
      </c>
      <c r="R4" s="12">
        <v>0</v>
      </c>
      <c r="S4" s="12">
        <v>0</v>
      </c>
      <c r="T4" s="12">
        <v>0</v>
      </c>
      <c r="V4" s="23" t="s">
        <v>15</v>
      </c>
      <c r="W4" s="51">
        <v>31742914</v>
      </c>
      <c r="X4" s="51">
        <v>2212075</v>
      </c>
      <c r="Y4" s="51">
        <v>29530839</v>
      </c>
      <c r="Z4" s="6"/>
    </row>
    <row r="5" spans="2:30" s="1" customFormat="1" ht="30.75" customHeight="1" thickBot="1" x14ac:dyDescent="0.35">
      <c r="B5" s="11" t="s">
        <v>5</v>
      </c>
      <c r="C5" s="11">
        <v>102</v>
      </c>
      <c r="D5" s="14" t="s">
        <v>7</v>
      </c>
      <c r="E5" s="12">
        <f>SUM(Q5:T5)</f>
        <v>26</v>
      </c>
      <c r="G5" s="14" t="s">
        <v>43</v>
      </c>
      <c r="H5" s="20">
        <f>SUM(E20:E26)</f>
        <v>383</v>
      </c>
      <c r="J5" s="13" t="s">
        <v>85</v>
      </c>
      <c r="K5" s="11">
        <v>133</v>
      </c>
      <c r="N5" s="11" t="s">
        <v>5</v>
      </c>
      <c r="O5" s="11">
        <v>102</v>
      </c>
      <c r="P5" s="14" t="s">
        <v>7</v>
      </c>
      <c r="Q5" s="12">
        <v>17</v>
      </c>
      <c r="R5" s="12">
        <v>7</v>
      </c>
      <c r="S5" s="12">
        <v>2</v>
      </c>
      <c r="T5" s="12">
        <v>0</v>
      </c>
      <c r="V5" s="23" t="s">
        <v>94</v>
      </c>
      <c r="W5" s="52">
        <v>52110909</v>
      </c>
      <c r="X5" s="52">
        <v>1796137</v>
      </c>
      <c r="Y5" s="52">
        <v>50314772</v>
      </c>
      <c r="Z5" s="7"/>
      <c r="AA5"/>
      <c r="AB5"/>
      <c r="AC5"/>
      <c r="AD5"/>
    </row>
    <row r="6" spans="2:30" s="1" customFormat="1" ht="30.75" customHeight="1" thickBot="1" x14ac:dyDescent="0.35">
      <c r="B6" s="11" t="s">
        <v>5</v>
      </c>
      <c r="C6" s="11">
        <v>107</v>
      </c>
      <c r="D6" s="14" t="s">
        <v>12</v>
      </c>
      <c r="E6" s="12">
        <f>SUM(Q6:T6)</f>
        <v>47</v>
      </c>
      <c r="J6" s="13" t="s">
        <v>86</v>
      </c>
      <c r="K6" s="11">
        <v>32</v>
      </c>
      <c r="N6" s="11" t="s">
        <v>5</v>
      </c>
      <c r="O6" s="11">
        <v>107</v>
      </c>
      <c r="P6" s="14" t="s">
        <v>12</v>
      </c>
      <c r="Q6" s="12">
        <v>22</v>
      </c>
      <c r="R6" s="12">
        <v>10</v>
      </c>
      <c r="S6" s="12">
        <v>4</v>
      </c>
      <c r="T6" s="12">
        <v>11</v>
      </c>
      <c r="V6" s="23" t="s">
        <v>57</v>
      </c>
      <c r="W6" s="52">
        <v>65517533</v>
      </c>
      <c r="X6" s="52">
        <v>3194584</v>
      </c>
      <c r="Y6" s="52">
        <v>62322949</v>
      </c>
      <c r="AA6"/>
      <c r="AB6"/>
      <c r="AC6"/>
      <c r="AD6"/>
    </row>
    <row r="7" spans="2:30" s="1" customFormat="1" ht="21.75" customHeight="1" thickBot="1" x14ac:dyDescent="0.35">
      <c r="B7" s="11" t="s">
        <v>5</v>
      </c>
      <c r="C7" s="11">
        <v>112</v>
      </c>
      <c r="D7" s="14" t="s">
        <v>27</v>
      </c>
      <c r="E7" s="12">
        <f>SUM(Q7:T7)</f>
        <v>0</v>
      </c>
      <c r="J7" s="14" t="s">
        <v>87</v>
      </c>
      <c r="K7" s="11">
        <v>127</v>
      </c>
      <c r="N7" s="11" t="s">
        <v>5</v>
      </c>
      <c r="O7" s="11">
        <v>112</v>
      </c>
      <c r="P7" s="14" t="s">
        <v>27</v>
      </c>
      <c r="Q7" s="12">
        <v>0</v>
      </c>
      <c r="R7" s="12">
        <v>0</v>
      </c>
      <c r="S7" s="12">
        <v>0</v>
      </c>
      <c r="T7" s="12">
        <v>0</v>
      </c>
      <c r="V7" s="23" t="s">
        <v>59</v>
      </c>
      <c r="W7" s="52">
        <v>25980046</v>
      </c>
      <c r="X7" s="52">
        <v>1486101</v>
      </c>
      <c r="Y7" s="52">
        <v>24493945</v>
      </c>
      <c r="AA7"/>
      <c r="AB7"/>
      <c r="AC7"/>
      <c r="AD7"/>
    </row>
    <row r="8" spans="2:30" s="1" customFormat="1" ht="27" customHeight="1" thickBot="1" x14ac:dyDescent="0.35">
      <c r="B8" s="11" t="s">
        <v>5</v>
      </c>
      <c r="C8" s="11">
        <v>114</v>
      </c>
      <c r="D8" s="14" t="s">
        <v>1</v>
      </c>
      <c r="E8" s="12">
        <f t="shared" ref="E8:E26" si="0">SUM(Q8:T8)</f>
        <v>169</v>
      </c>
      <c r="J8" s="13" t="s">
        <v>99</v>
      </c>
      <c r="K8" s="11">
        <v>30</v>
      </c>
      <c r="N8" s="11" t="s">
        <v>5</v>
      </c>
      <c r="O8" s="11">
        <v>114</v>
      </c>
      <c r="P8" s="14" t="s">
        <v>1</v>
      </c>
      <c r="Q8" s="12">
        <v>19</v>
      </c>
      <c r="R8" s="12">
        <v>26</v>
      </c>
      <c r="S8" s="12">
        <v>116</v>
      </c>
      <c r="T8" s="12">
        <v>8</v>
      </c>
      <c r="V8" s="25" t="s">
        <v>16</v>
      </c>
      <c r="W8" s="26">
        <f>SUM(W4:W7)</f>
        <v>175351402</v>
      </c>
      <c r="X8" s="26">
        <f>SUM(X4:X7)</f>
        <v>8688897</v>
      </c>
      <c r="Y8" s="26">
        <f>SUM(Y4:Y7)</f>
        <v>166662505</v>
      </c>
      <c r="AA8"/>
      <c r="AB8"/>
      <c r="AC8"/>
      <c r="AD8"/>
    </row>
    <row r="9" spans="2:30" s="1" customFormat="1" ht="21" customHeight="1" thickBot="1" x14ac:dyDescent="0.35">
      <c r="B9" s="11" t="s">
        <v>5</v>
      </c>
      <c r="C9" s="11">
        <v>116</v>
      </c>
      <c r="D9" s="14" t="s">
        <v>67</v>
      </c>
      <c r="E9" s="12">
        <f t="shared" si="0"/>
        <v>1</v>
      </c>
      <c r="J9" s="13" t="s">
        <v>97</v>
      </c>
      <c r="K9" s="11">
        <v>234</v>
      </c>
      <c r="N9" s="11" t="s">
        <v>5</v>
      </c>
      <c r="O9" s="11">
        <v>116</v>
      </c>
      <c r="P9" s="14" t="s">
        <v>67</v>
      </c>
      <c r="Q9" s="12">
        <v>1</v>
      </c>
      <c r="R9" s="12">
        <v>0</v>
      </c>
      <c r="S9" s="12">
        <v>0</v>
      </c>
      <c r="T9" s="12">
        <v>0</v>
      </c>
      <c r="AA9"/>
      <c r="AB9"/>
      <c r="AC9"/>
      <c r="AD9"/>
    </row>
    <row r="10" spans="2:30" s="1" customFormat="1" ht="17.25" thickBot="1" x14ac:dyDescent="0.35">
      <c r="B10" s="11" t="s">
        <v>5</v>
      </c>
      <c r="C10" s="11">
        <v>117</v>
      </c>
      <c r="D10" s="14" t="s">
        <v>19</v>
      </c>
      <c r="E10" s="12">
        <f t="shared" si="0"/>
        <v>0</v>
      </c>
      <c r="K10" s="21">
        <f>SUM(K4:K9)</f>
        <v>838</v>
      </c>
      <c r="N10" s="11" t="s">
        <v>5</v>
      </c>
      <c r="O10" s="11">
        <v>117</v>
      </c>
      <c r="P10" s="14" t="s">
        <v>19</v>
      </c>
      <c r="Q10" s="12">
        <v>0</v>
      </c>
      <c r="R10" s="12">
        <v>0</v>
      </c>
      <c r="S10" s="12">
        <v>0</v>
      </c>
      <c r="T10" s="12">
        <v>0</v>
      </c>
      <c r="AA10"/>
      <c r="AB10"/>
      <c r="AC10"/>
      <c r="AD10"/>
    </row>
    <row r="11" spans="2:30" s="1" customFormat="1" ht="17.25" thickBot="1" x14ac:dyDescent="0.35">
      <c r="B11" s="11" t="s">
        <v>5</v>
      </c>
      <c r="C11" s="11">
        <v>118</v>
      </c>
      <c r="D11" s="14" t="s">
        <v>8</v>
      </c>
      <c r="E11" s="12">
        <f t="shared" si="0"/>
        <v>7</v>
      </c>
      <c r="N11" s="11" t="s">
        <v>5</v>
      </c>
      <c r="O11" s="11">
        <v>118</v>
      </c>
      <c r="P11" s="14" t="s">
        <v>8</v>
      </c>
      <c r="Q11" s="12">
        <v>1</v>
      </c>
      <c r="R11" s="12">
        <v>0</v>
      </c>
      <c r="S11" s="12">
        <v>5</v>
      </c>
      <c r="T11" s="12">
        <v>1</v>
      </c>
      <c r="AA11"/>
      <c r="AB11"/>
      <c r="AC11"/>
      <c r="AD11"/>
    </row>
    <row r="12" spans="2:30" s="1" customFormat="1" ht="17.25" thickBot="1" x14ac:dyDescent="0.35">
      <c r="B12" s="11" t="s">
        <v>5</v>
      </c>
      <c r="C12" s="11">
        <v>119</v>
      </c>
      <c r="D12" s="14" t="s">
        <v>2</v>
      </c>
      <c r="E12" s="12">
        <f t="shared" si="0"/>
        <v>0</v>
      </c>
      <c r="N12" s="11" t="s">
        <v>5</v>
      </c>
      <c r="O12" s="11">
        <v>119</v>
      </c>
      <c r="P12" s="14" t="s">
        <v>2</v>
      </c>
      <c r="Q12" s="12">
        <v>0</v>
      </c>
      <c r="R12" s="12">
        <v>0</v>
      </c>
      <c r="S12" s="12">
        <v>0</v>
      </c>
      <c r="T12" s="12">
        <v>0</v>
      </c>
      <c r="AA12"/>
      <c r="AB12"/>
      <c r="AC12"/>
      <c r="AD12"/>
    </row>
    <row r="13" spans="2:30" s="1" customFormat="1" ht="17.25" thickBot="1" x14ac:dyDescent="0.35">
      <c r="B13" s="11" t="s">
        <v>5</v>
      </c>
      <c r="C13" s="11">
        <v>125</v>
      </c>
      <c r="D13" s="14" t="s">
        <v>9</v>
      </c>
      <c r="E13" s="12">
        <f t="shared" si="0"/>
        <v>19</v>
      </c>
      <c r="N13" s="11" t="s">
        <v>5</v>
      </c>
      <c r="O13" s="11">
        <v>125</v>
      </c>
      <c r="P13" s="14" t="s">
        <v>9</v>
      </c>
      <c r="Q13" s="12">
        <v>19</v>
      </c>
      <c r="R13" s="12">
        <v>0</v>
      </c>
      <c r="S13" s="12">
        <v>0</v>
      </c>
      <c r="T13" s="12">
        <v>0</v>
      </c>
      <c r="AA13"/>
      <c r="AB13"/>
    </row>
    <row r="14" spans="2:30" s="1" customFormat="1" ht="17.25" thickBot="1" x14ac:dyDescent="0.35">
      <c r="B14" s="11" t="s">
        <v>10</v>
      </c>
      <c r="C14" s="11">
        <v>303</v>
      </c>
      <c r="D14" s="14" t="s">
        <v>46</v>
      </c>
      <c r="E14" s="12">
        <f t="shared" si="0"/>
        <v>98</v>
      </c>
      <c r="N14" s="11" t="s">
        <v>10</v>
      </c>
      <c r="O14" s="11">
        <v>303</v>
      </c>
      <c r="P14" s="14" t="s">
        <v>46</v>
      </c>
      <c r="Q14" s="12">
        <v>37</v>
      </c>
      <c r="R14" s="12">
        <v>55</v>
      </c>
      <c r="S14" s="12">
        <v>0</v>
      </c>
      <c r="T14" s="12">
        <v>6</v>
      </c>
      <c r="AA14"/>
      <c r="AB14"/>
    </row>
    <row r="15" spans="2:30" s="1" customFormat="1" ht="21.75" customHeight="1" thickBot="1" x14ac:dyDescent="0.35">
      <c r="B15" s="11" t="s">
        <v>10</v>
      </c>
      <c r="C15" s="11">
        <v>308</v>
      </c>
      <c r="D15" s="14" t="s">
        <v>11</v>
      </c>
      <c r="E15" s="12">
        <f t="shared" si="0"/>
        <v>37</v>
      </c>
      <c r="N15" s="11" t="s">
        <v>10</v>
      </c>
      <c r="O15" s="11">
        <v>308</v>
      </c>
      <c r="P15" s="14" t="s">
        <v>11</v>
      </c>
      <c r="Q15" s="12">
        <v>34</v>
      </c>
      <c r="R15" s="12">
        <v>1</v>
      </c>
      <c r="S15" s="12">
        <v>0</v>
      </c>
      <c r="T15" s="12">
        <v>2</v>
      </c>
      <c r="AA15"/>
      <c r="AB15"/>
    </row>
    <row r="16" spans="2:30" s="1" customFormat="1" ht="17.25" thickBot="1" x14ac:dyDescent="0.35">
      <c r="B16" s="11" t="s">
        <v>10</v>
      </c>
      <c r="C16" s="11">
        <v>315</v>
      </c>
      <c r="D16" s="14" t="s">
        <v>20</v>
      </c>
      <c r="E16" s="12">
        <f t="shared" si="0"/>
        <v>8</v>
      </c>
      <c r="N16" s="11" t="s">
        <v>10</v>
      </c>
      <c r="O16" s="11">
        <v>315</v>
      </c>
      <c r="P16" s="14" t="s">
        <v>20</v>
      </c>
      <c r="Q16" s="12">
        <v>4</v>
      </c>
      <c r="R16" s="12">
        <v>4</v>
      </c>
      <c r="S16" s="12">
        <v>0</v>
      </c>
      <c r="T16" s="12">
        <v>0</v>
      </c>
      <c r="AA16"/>
      <c r="AB16"/>
    </row>
    <row r="17" spans="2:28" s="1" customFormat="1" ht="17.25" thickBot="1" x14ac:dyDescent="0.35">
      <c r="B17" s="11" t="s">
        <v>24</v>
      </c>
      <c r="C17" s="11">
        <v>4</v>
      </c>
      <c r="D17" s="14" t="s">
        <v>25</v>
      </c>
      <c r="E17" s="12">
        <f t="shared" si="0"/>
        <v>0</v>
      </c>
      <c r="N17" s="11" t="s">
        <v>24</v>
      </c>
      <c r="O17" s="11">
        <v>4</v>
      </c>
      <c r="P17" s="14" t="s">
        <v>25</v>
      </c>
      <c r="Q17" s="12">
        <v>0</v>
      </c>
      <c r="R17" s="12">
        <v>0</v>
      </c>
      <c r="S17" s="12">
        <v>0</v>
      </c>
      <c r="T17" s="12">
        <v>0</v>
      </c>
      <c r="AA17"/>
      <c r="AB17"/>
    </row>
    <row r="18" spans="2:28" s="1" customFormat="1" ht="17.25" thickBot="1" x14ac:dyDescent="0.35">
      <c r="B18" s="11" t="s">
        <v>21</v>
      </c>
      <c r="C18" s="11">
        <v>5</v>
      </c>
      <c r="D18" s="14" t="s">
        <v>22</v>
      </c>
      <c r="E18" s="12">
        <f t="shared" si="0"/>
        <v>43</v>
      </c>
      <c r="N18" s="11" t="s">
        <v>21</v>
      </c>
      <c r="O18" s="11">
        <v>5</v>
      </c>
      <c r="P18" s="14" t="s">
        <v>22</v>
      </c>
      <c r="Q18" s="11">
        <v>43</v>
      </c>
      <c r="R18" s="11">
        <v>0</v>
      </c>
      <c r="S18" s="11">
        <v>0</v>
      </c>
      <c r="T18" s="11">
        <v>0</v>
      </c>
      <c r="AA18"/>
      <c r="AB18"/>
    </row>
    <row r="19" spans="2:28" s="1" customFormat="1" ht="17.25" thickBot="1" x14ac:dyDescent="0.35">
      <c r="B19" s="80"/>
      <c r="C19" s="81"/>
      <c r="D19" s="81"/>
      <c r="E19" s="82"/>
      <c r="N19" s="71"/>
      <c r="O19" s="72"/>
      <c r="P19" s="72"/>
      <c r="Q19" s="72"/>
      <c r="R19" s="72"/>
      <c r="S19" s="72"/>
      <c r="T19" s="73"/>
      <c r="AA19"/>
      <c r="AB19"/>
    </row>
    <row r="20" spans="2:28" s="1" customFormat="1" ht="22.5" customHeight="1" thickBot="1" x14ac:dyDescent="0.35">
      <c r="B20" s="11" t="s">
        <v>13</v>
      </c>
      <c r="C20" s="11" t="s">
        <v>0</v>
      </c>
      <c r="D20" s="14" t="s">
        <v>23</v>
      </c>
      <c r="E20" s="12">
        <f>SUM(Q20:T20)</f>
        <v>49</v>
      </c>
      <c r="N20" s="11" t="s">
        <v>13</v>
      </c>
      <c r="O20" s="11" t="s">
        <v>0</v>
      </c>
      <c r="P20" s="14" t="s">
        <v>23</v>
      </c>
      <c r="Q20" s="12">
        <v>49</v>
      </c>
      <c r="R20" s="12">
        <v>0</v>
      </c>
      <c r="S20" s="12">
        <v>0</v>
      </c>
      <c r="T20" s="12">
        <v>0</v>
      </c>
      <c r="AA20"/>
      <c r="AB20"/>
    </row>
    <row r="21" spans="2:28" s="1" customFormat="1" ht="17.25" thickBot="1" x14ac:dyDescent="0.35">
      <c r="B21" s="11" t="s">
        <v>13</v>
      </c>
      <c r="C21" s="11" t="s">
        <v>0</v>
      </c>
      <c r="D21" s="14" t="s">
        <v>14</v>
      </c>
      <c r="E21" s="12">
        <f t="shared" si="0"/>
        <v>61</v>
      </c>
      <c r="G21" s="18" t="s">
        <v>48</v>
      </c>
      <c r="H21" s="18" t="s">
        <v>89</v>
      </c>
      <c r="N21" s="11" t="s">
        <v>13</v>
      </c>
      <c r="O21" s="11" t="s">
        <v>0</v>
      </c>
      <c r="P21" s="14" t="s">
        <v>14</v>
      </c>
      <c r="Q21" s="12">
        <v>55</v>
      </c>
      <c r="R21" s="12">
        <v>6</v>
      </c>
      <c r="S21" s="12">
        <v>0</v>
      </c>
      <c r="T21" s="12">
        <v>0</v>
      </c>
      <c r="AA21"/>
      <c r="AB21"/>
    </row>
    <row r="22" spans="2:28" s="1" customFormat="1" ht="17.25" thickBot="1" x14ac:dyDescent="0.35">
      <c r="B22" s="11" t="s">
        <v>13</v>
      </c>
      <c r="C22" s="11" t="s">
        <v>0</v>
      </c>
      <c r="D22" s="14" t="s">
        <v>48</v>
      </c>
      <c r="E22" s="12">
        <f t="shared" si="0"/>
        <v>55</v>
      </c>
      <c r="G22" s="14" t="s">
        <v>90</v>
      </c>
      <c r="H22" s="42">
        <v>12</v>
      </c>
      <c r="N22" s="11" t="s">
        <v>13</v>
      </c>
      <c r="O22" s="11" t="s">
        <v>0</v>
      </c>
      <c r="P22" s="14" t="s">
        <v>48</v>
      </c>
      <c r="Q22" s="12">
        <v>9</v>
      </c>
      <c r="R22" s="12">
        <v>45</v>
      </c>
      <c r="S22" s="12">
        <v>0</v>
      </c>
      <c r="T22" s="12">
        <v>1</v>
      </c>
    </row>
    <row r="23" spans="2:28" s="1" customFormat="1" ht="17.25" thickBot="1" x14ac:dyDescent="0.35">
      <c r="B23" s="11" t="s">
        <v>13</v>
      </c>
      <c r="C23" s="11" t="s">
        <v>0</v>
      </c>
      <c r="D23" s="14" t="s">
        <v>52</v>
      </c>
      <c r="E23" s="12">
        <f t="shared" si="0"/>
        <v>23</v>
      </c>
      <c r="G23" s="14" t="s">
        <v>91</v>
      </c>
      <c r="H23" s="11">
        <v>38</v>
      </c>
      <c r="N23" s="11" t="s">
        <v>13</v>
      </c>
      <c r="O23" s="11" t="s">
        <v>0</v>
      </c>
      <c r="P23" s="14" t="s">
        <v>52</v>
      </c>
      <c r="Q23" s="12">
        <v>19</v>
      </c>
      <c r="R23" s="12">
        <v>4</v>
      </c>
      <c r="S23" s="12">
        <v>0</v>
      </c>
      <c r="T23" s="12">
        <v>0</v>
      </c>
    </row>
    <row r="24" spans="2:28" s="1" customFormat="1" ht="17.25" thickBot="1" x14ac:dyDescent="0.35">
      <c r="B24" s="11" t="s">
        <v>13</v>
      </c>
      <c r="C24" s="11" t="s">
        <v>0</v>
      </c>
      <c r="D24" s="14" t="s">
        <v>31</v>
      </c>
      <c r="E24" s="12">
        <f t="shared" si="0"/>
        <v>26</v>
      </c>
      <c r="G24" s="14" t="s">
        <v>92</v>
      </c>
      <c r="H24" s="11">
        <v>0</v>
      </c>
      <c r="N24" s="11" t="s">
        <v>13</v>
      </c>
      <c r="O24" s="11" t="s">
        <v>0</v>
      </c>
      <c r="P24" s="14" t="s">
        <v>31</v>
      </c>
      <c r="Q24" s="12">
        <v>24</v>
      </c>
      <c r="R24" s="12">
        <v>2</v>
      </c>
      <c r="S24" s="12">
        <v>0</v>
      </c>
      <c r="T24" s="12">
        <v>0</v>
      </c>
    </row>
    <row r="25" spans="2:28" s="1" customFormat="1" ht="21.75" customHeight="1" thickBot="1" x14ac:dyDescent="0.35">
      <c r="B25" s="11" t="s">
        <v>13</v>
      </c>
      <c r="C25" s="11" t="s">
        <v>0</v>
      </c>
      <c r="D25" s="17" t="s">
        <v>50</v>
      </c>
      <c r="E25" s="12">
        <f>SUM(Q25:T25)</f>
        <v>64</v>
      </c>
      <c r="G25" s="14" t="s">
        <v>93</v>
      </c>
      <c r="H25" s="11">
        <v>5</v>
      </c>
      <c r="N25" s="11" t="s">
        <v>13</v>
      </c>
      <c r="O25" s="11" t="s">
        <v>0</v>
      </c>
      <c r="P25" s="17" t="s">
        <v>50</v>
      </c>
      <c r="Q25" s="12">
        <v>57</v>
      </c>
      <c r="R25" s="12">
        <v>6</v>
      </c>
      <c r="S25" s="12">
        <v>0</v>
      </c>
      <c r="T25" s="12">
        <v>1</v>
      </c>
    </row>
    <row r="26" spans="2:28" s="1" customFormat="1" ht="23.25" customHeight="1" thickBot="1" x14ac:dyDescent="0.35">
      <c r="B26" s="11" t="s">
        <v>13</v>
      </c>
      <c r="C26" s="11" t="s">
        <v>0</v>
      </c>
      <c r="D26" s="17" t="s">
        <v>29</v>
      </c>
      <c r="E26" s="12">
        <f t="shared" si="0"/>
        <v>105</v>
      </c>
      <c r="H26" s="50">
        <f>SUM(H21:H25)</f>
        <v>55</v>
      </c>
      <c r="N26" s="11" t="s">
        <v>13</v>
      </c>
      <c r="O26" s="11" t="s">
        <v>0</v>
      </c>
      <c r="P26" s="17" t="s">
        <v>29</v>
      </c>
      <c r="Q26" s="12">
        <v>37</v>
      </c>
      <c r="R26" s="12">
        <v>68</v>
      </c>
      <c r="S26" s="12">
        <v>0</v>
      </c>
      <c r="T26" s="12">
        <v>0</v>
      </c>
    </row>
    <row r="27" spans="2:28" s="1" customFormat="1" ht="17.25" thickBot="1" x14ac:dyDescent="0.35">
      <c r="E27" s="18">
        <f>SUM(E4:E26)</f>
        <v>838</v>
      </c>
      <c r="F27" s="4"/>
      <c r="Q27" s="18">
        <f>SUM(Q4:Q26)</f>
        <v>447</v>
      </c>
      <c r="R27" s="18">
        <f>SUM(R4:R26)</f>
        <v>234</v>
      </c>
      <c r="S27" s="18">
        <f>SUM(S4:S26)</f>
        <v>127</v>
      </c>
      <c r="T27" s="18">
        <f>SUM(T4:T26)</f>
        <v>30</v>
      </c>
    </row>
    <row r="28" spans="2:28" s="1" customFormat="1" ht="17.25" thickBot="1" x14ac:dyDescent="0.35">
      <c r="C28" s="2"/>
      <c r="D28" s="4"/>
      <c r="E28" s="9"/>
      <c r="Q28" s="2"/>
      <c r="R28" s="2"/>
      <c r="S28" s="2"/>
      <c r="T28" s="2"/>
    </row>
    <row r="29" spans="2:28" ht="19.5" thickBot="1" x14ac:dyDescent="0.35">
      <c r="Q29" s="74">
        <f>SUM(Q27:T27)</f>
        <v>838</v>
      </c>
      <c r="R29" s="75"/>
      <c r="S29" s="75"/>
      <c r="T29" s="76"/>
      <c r="V29" s="1"/>
      <c r="W29" s="1"/>
      <c r="X29" s="1"/>
      <c r="Y29" s="1"/>
      <c r="Z29" s="1"/>
      <c r="AA29" s="1"/>
      <c r="AB29" s="1"/>
    </row>
    <row r="30" spans="2:28" x14ac:dyDescent="0.3">
      <c r="V30" s="1"/>
      <c r="W30" s="1"/>
      <c r="X30" s="1"/>
      <c r="Y30" s="1"/>
      <c r="Z30" s="1"/>
      <c r="AA30" s="1"/>
      <c r="AB30" s="1"/>
    </row>
    <row r="31" spans="2:28" x14ac:dyDescent="0.3">
      <c r="V31" s="1"/>
      <c r="W31" s="1"/>
      <c r="X31" s="1"/>
      <c r="Y31" s="1"/>
    </row>
  </sheetData>
  <mergeCells count="6">
    <mergeCell ref="B2:E2"/>
    <mergeCell ref="N2:P2"/>
    <mergeCell ref="N19:T19"/>
    <mergeCell ref="Q29:T29"/>
    <mergeCell ref="V2:Y2"/>
    <mergeCell ref="B19:E19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AFB48-C0B0-4719-966D-0511F8DB5896}">
  <dimension ref="B1:AD31"/>
  <sheetViews>
    <sheetView tabSelected="1" zoomScaleNormal="100" workbookViewId="0">
      <selection activeCell="G2" sqref="G2"/>
    </sheetView>
  </sheetViews>
  <sheetFormatPr baseColWidth="10" defaultRowHeight="16.5" x14ac:dyDescent="0.3"/>
  <cols>
    <col min="2" max="2" width="21.140625" style="1" customWidth="1"/>
    <col min="3" max="3" width="13.42578125" style="2" customWidth="1"/>
    <col min="4" max="4" width="83.85546875" style="4" customWidth="1"/>
    <col min="5" max="5" width="14" style="9" customWidth="1"/>
    <col min="6" max="6" width="10.5703125" style="1" customWidth="1"/>
    <col min="7" max="7" width="29.85546875" style="1" customWidth="1"/>
    <col min="8" max="8" width="26.42578125" style="1" customWidth="1"/>
    <col min="9" max="9" width="6.42578125" style="1" customWidth="1"/>
    <col min="10" max="10" width="35.5703125" style="1" customWidth="1"/>
    <col min="11" max="11" width="32.7109375" style="1" customWidth="1"/>
    <col min="12" max="13" width="8.5703125" style="1" customWidth="1"/>
    <col min="14" max="14" width="21.42578125" style="1" customWidth="1"/>
    <col min="15" max="15" width="15" style="1" customWidth="1"/>
    <col min="16" max="16" width="63.28515625" style="1" customWidth="1"/>
    <col min="17" max="17" width="16.7109375" style="2" customWidth="1"/>
    <col min="18" max="20" width="23.28515625" style="2" customWidth="1"/>
    <col min="21" max="21" width="17.140625" style="1" customWidth="1"/>
    <col min="23" max="23" width="16.5703125" bestFit="1" customWidth="1"/>
    <col min="24" max="24" width="17" customWidth="1"/>
    <col min="25" max="25" width="15.140625" customWidth="1"/>
    <col min="26" max="26" width="14.85546875" customWidth="1"/>
    <col min="27" max="27" width="18.7109375" customWidth="1"/>
    <col min="28" max="28" width="16.85546875" bestFit="1" customWidth="1"/>
    <col min="29" max="29" width="16.7109375" bestFit="1" customWidth="1"/>
    <col min="30" max="30" width="16.5703125" customWidth="1"/>
  </cols>
  <sheetData>
    <row r="1" spans="2:30" ht="17.25" customHeight="1" thickBot="1" x14ac:dyDescent="0.4">
      <c r="N1" s="60"/>
      <c r="O1" s="61"/>
      <c r="P1" s="61"/>
      <c r="Q1" s="61"/>
      <c r="R1" s="61"/>
      <c r="S1" s="61"/>
      <c r="T1" s="61"/>
    </row>
    <row r="2" spans="2:30" ht="45" customHeight="1" thickBot="1" x14ac:dyDescent="0.35">
      <c r="B2" s="65" t="s">
        <v>100</v>
      </c>
      <c r="C2" s="66"/>
      <c r="D2" s="66"/>
      <c r="E2" s="67"/>
      <c r="N2" s="68" t="s">
        <v>105</v>
      </c>
      <c r="O2" s="69"/>
      <c r="P2" s="70"/>
      <c r="Q2" s="59" t="s">
        <v>104</v>
      </c>
      <c r="R2" s="58" t="s">
        <v>101</v>
      </c>
      <c r="S2" s="58" t="s">
        <v>102</v>
      </c>
      <c r="T2" s="58" t="s">
        <v>103</v>
      </c>
      <c r="V2" s="77" t="s">
        <v>106</v>
      </c>
      <c r="W2" s="78"/>
      <c r="X2" s="78"/>
      <c r="Y2" s="79"/>
    </row>
    <row r="3" spans="2:30" ht="17.25" thickBot="1" x14ac:dyDescent="0.35">
      <c r="B3" s="10" t="s">
        <v>4</v>
      </c>
      <c r="C3" s="10" t="s">
        <v>6</v>
      </c>
      <c r="D3" s="10" t="s">
        <v>3</v>
      </c>
      <c r="E3" s="10" t="s">
        <v>47</v>
      </c>
      <c r="G3" s="18" t="s">
        <v>36</v>
      </c>
      <c r="H3" s="18" t="s">
        <v>37</v>
      </c>
      <c r="J3" s="18" t="s">
        <v>79</v>
      </c>
      <c r="K3" s="18" t="s">
        <v>37</v>
      </c>
      <c r="N3" s="10" t="s">
        <v>4</v>
      </c>
      <c r="O3" s="10" t="s">
        <v>6</v>
      </c>
      <c r="P3" s="10" t="s">
        <v>3</v>
      </c>
      <c r="Q3" s="10" t="s">
        <v>47</v>
      </c>
      <c r="R3" s="10" t="s">
        <v>47</v>
      </c>
      <c r="S3" s="10" t="s">
        <v>47</v>
      </c>
      <c r="T3" s="10" t="s">
        <v>47</v>
      </c>
      <c r="V3" s="22" t="s">
        <v>26</v>
      </c>
      <c r="W3" s="22" t="s">
        <v>38</v>
      </c>
      <c r="X3" s="22" t="s">
        <v>39</v>
      </c>
      <c r="Y3" s="22" t="s">
        <v>40</v>
      </c>
      <c r="Z3" s="5"/>
    </row>
    <row r="4" spans="2:30" ht="31.5" customHeight="1" thickBot="1" x14ac:dyDescent="0.35">
      <c r="B4" s="11" t="s">
        <v>5</v>
      </c>
      <c r="C4" s="12">
        <v>101</v>
      </c>
      <c r="D4" s="13" t="s">
        <v>18</v>
      </c>
      <c r="E4" s="12">
        <f>SUM(Q4:T4)</f>
        <v>0</v>
      </c>
      <c r="G4" s="14" t="s">
        <v>41</v>
      </c>
      <c r="H4" s="19">
        <f>SUM(E4:E18)</f>
        <v>586</v>
      </c>
      <c r="J4" s="29" t="s">
        <v>42</v>
      </c>
      <c r="K4" s="30">
        <v>298</v>
      </c>
      <c r="N4" s="11" t="s">
        <v>5</v>
      </c>
      <c r="O4" s="11">
        <v>101</v>
      </c>
      <c r="P4" s="43" t="s">
        <v>18</v>
      </c>
      <c r="Q4" s="11"/>
      <c r="R4" s="11"/>
      <c r="S4" s="11">
        <v>0</v>
      </c>
      <c r="T4" s="11"/>
      <c r="V4" s="23" t="s">
        <v>15</v>
      </c>
      <c r="W4" s="51">
        <v>31742914</v>
      </c>
      <c r="X4" s="51">
        <v>2212075</v>
      </c>
      <c r="Y4" s="51">
        <v>29530839</v>
      </c>
      <c r="Z4" s="6"/>
    </row>
    <row r="5" spans="2:30" s="1" customFormat="1" ht="30.75" customHeight="1" thickBot="1" x14ac:dyDescent="0.35">
      <c r="B5" s="11" t="s">
        <v>5</v>
      </c>
      <c r="C5" s="11">
        <v>102</v>
      </c>
      <c r="D5" s="14" t="s">
        <v>7</v>
      </c>
      <c r="E5" s="12">
        <f>SUM(Q5:T5)</f>
        <v>35</v>
      </c>
      <c r="G5" s="14" t="s">
        <v>43</v>
      </c>
      <c r="H5" s="20">
        <f>SUM(E20:E26)</f>
        <v>419</v>
      </c>
      <c r="J5" s="13" t="s">
        <v>85</v>
      </c>
      <c r="K5" s="11">
        <v>93</v>
      </c>
      <c r="N5" s="11" t="s">
        <v>5</v>
      </c>
      <c r="O5" s="11">
        <v>102</v>
      </c>
      <c r="P5" s="14" t="s">
        <v>7</v>
      </c>
      <c r="Q5" s="11">
        <v>16</v>
      </c>
      <c r="R5" s="11">
        <v>7</v>
      </c>
      <c r="S5" s="11">
        <v>0</v>
      </c>
      <c r="T5" s="11">
        <v>12</v>
      </c>
      <c r="V5" s="23" t="s">
        <v>94</v>
      </c>
      <c r="W5" s="52">
        <v>52110909</v>
      </c>
      <c r="X5" s="52">
        <v>1796137</v>
      </c>
      <c r="Y5" s="52">
        <v>50314772</v>
      </c>
      <c r="Z5" s="7"/>
      <c r="AA5"/>
      <c r="AB5"/>
      <c r="AC5"/>
      <c r="AD5"/>
    </row>
    <row r="6" spans="2:30" s="1" customFormat="1" ht="30.75" customHeight="1" thickBot="1" x14ac:dyDescent="0.35">
      <c r="B6" s="11" t="s">
        <v>5</v>
      </c>
      <c r="C6" s="11">
        <v>107</v>
      </c>
      <c r="D6" s="14" t="s">
        <v>12</v>
      </c>
      <c r="E6" s="12">
        <f>SUM(Q6:T6)</f>
        <v>71</v>
      </c>
      <c r="J6" s="13" t="s">
        <v>86</v>
      </c>
      <c r="K6" s="11">
        <v>30</v>
      </c>
      <c r="N6" s="11" t="s">
        <v>5</v>
      </c>
      <c r="O6" s="11">
        <v>107</v>
      </c>
      <c r="P6" s="14" t="s">
        <v>12</v>
      </c>
      <c r="Q6" s="11">
        <v>12</v>
      </c>
      <c r="R6" s="11">
        <v>10</v>
      </c>
      <c r="S6" s="11">
        <v>1</v>
      </c>
      <c r="T6" s="11">
        <v>48</v>
      </c>
      <c r="V6" s="23" t="s">
        <v>57</v>
      </c>
      <c r="W6" s="52">
        <v>65517533</v>
      </c>
      <c r="X6" s="52">
        <v>3194584</v>
      </c>
      <c r="Y6" s="52">
        <v>62322949</v>
      </c>
      <c r="AA6"/>
      <c r="AB6"/>
      <c r="AC6"/>
      <c r="AD6"/>
    </row>
    <row r="7" spans="2:30" s="1" customFormat="1" ht="21.75" customHeight="1" thickBot="1" x14ac:dyDescent="0.35">
      <c r="B7" s="11" t="s">
        <v>5</v>
      </c>
      <c r="C7" s="11">
        <v>112</v>
      </c>
      <c r="D7" s="14" t="s">
        <v>27</v>
      </c>
      <c r="E7" s="12">
        <f>SUM(Q7:T7)</f>
        <v>0</v>
      </c>
      <c r="J7" s="14" t="s">
        <v>87</v>
      </c>
      <c r="K7" s="11">
        <v>196</v>
      </c>
      <c r="N7" s="11" t="s">
        <v>5</v>
      </c>
      <c r="O7" s="11">
        <v>112</v>
      </c>
      <c r="P7" s="14" t="s">
        <v>27</v>
      </c>
      <c r="Q7" s="11"/>
      <c r="R7" s="11"/>
      <c r="S7" s="11">
        <v>0</v>
      </c>
      <c r="T7" s="11"/>
      <c r="V7" s="23" t="s">
        <v>59</v>
      </c>
      <c r="W7" s="52">
        <v>25980046</v>
      </c>
      <c r="X7" s="52">
        <v>1486101</v>
      </c>
      <c r="Y7" s="52">
        <v>24493945</v>
      </c>
      <c r="AA7"/>
      <c r="AB7"/>
      <c r="AC7"/>
      <c r="AD7"/>
    </row>
    <row r="8" spans="2:30" s="1" customFormat="1" ht="27" customHeight="1" thickBot="1" x14ac:dyDescent="0.35">
      <c r="B8" s="11" t="s">
        <v>5</v>
      </c>
      <c r="C8" s="11">
        <v>114</v>
      </c>
      <c r="D8" s="14" t="s">
        <v>1</v>
      </c>
      <c r="E8" s="12">
        <f t="shared" ref="E8:E26" si="0">SUM(Q8:T8)</f>
        <v>302</v>
      </c>
      <c r="J8" s="13" t="s">
        <v>99</v>
      </c>
      <c r="K8" s="11">
        <v>126</v>
      </c>
      <c r="N8" s="11" t="s">
        <v>5</v>
      </c>
      <c r="O8" s="11">
        <v>114</v>
      </c>
      <c r="P8" s="14" t="s">
        <v>1</v>
      </c>
      <c r="Q8" s="11">
        <v>76</v>
      </c>
      <c r="R8" s="11">
        <v>19</v>
      </c>
      <c r="S8" s="11">
        <v>190</v>
      </c>
      <c r="T8" s="11">
        <v>17</v>
      </c>
      <c r="V8" s="23" t="s">
        <v>108</v>
      </c>
      <c r="W8" s="52">
        <v>46973016</v>
      </c>
      <c r="X8" s="52">
        <v>2043362</v>
      </c>
      <c r="Y8" s="52">
        <v>44929654</v>
      </c>
      <c r="AA8"/>
      <c r="AB8"/>
      <c r="AC8"/>
      <c r="AD8"/>
    </row>
    <row r="9" spans="2:30" s="1" customFormat="1" ht="21" customHeight="1" thickBot="1" x14ac:dyDescent="0.35">
      <c r="B9" s="11" t="s">
        <v>5</v>
      </c>
      <c r="C9" s="11">
        <v>116</v>
      </c>
      <c r="D9" s="14" t="s">
        <v>67</v>
      </c>
      <c r="E9" s="12">
        <f t="shared" si="0"/>
        <v>3</v>
      </c>
      <c r="J9" s="13" t="s">
        <v>97</v>
      </c>
      <c r="K9" s="11">
        <v>262</v>
      </c>
      <c r="N9" s="11" t="s">
        <v>5</v>
      </c>
      <c r="O9" s="11">
        <v>116</v>
      </c>
      <c r="P9" s="14" t="s">
        <v>67</v>
      </c>
      <c r="Q9" s="11">
        <v>3</v>
      </c>
      <c r="R9" s="11">
        <v>0</v>
      </c>
      <c r="S9" s="11">
        <v>0</v>
      </c>
      <c r="T9" s="11">
        <v>0</v>
      </c>
      <c r="V9" s="25" t="s">
        <v>16</v>
      </c>
      <c r="W9" s="26">
        <f>SUM(W4:W8)</f>
        <v>222324418</v>
      </c>
      <c r="X9" s="26">
        <f>SUM(X4:X8)</f>
        <v>10732259</v>
      </c>
      <c r="Y9" s="26">
        <f>SUM(Y4:Y8)</f>
        <v>211592159</v>
      </c>
      <c r="AA9"/>
      <c r="AB9"/>
      <c r="AC9"/>
    </row>
    <row r="10" spans="2:30" s="1" customFormat="1" ht="17.25" thickBot="1" x14ac:dyDescent="0.35">
      <c r="B10" s="11" t="s">
        <v>5</v>
      </c>
      <c r="C10" s="11">
        <v>117</v>
      </c>
      <c r="D10" s="14" t="s">
        <v>19</v>
      </c>
      <c r="E10" s="12">
        <f t="shared" si="0"/>
        <v>0</v>
      </c>
      <c r="K10" s="21">
        <f>SUM(K4:K9)</f>
        <v>1005</v>
      </c>
      <c r="N10" s="11" t="s">
        <v>5</v>
      </c>
      <c r="O10" s="11">
        <v>117</v>
      </c>
      <c r="P10" s="14" t="s">
        <v>19</v>
      </c>
      <c r="Q10" s="11">
        <v>0</v>
      </c>
      <c r="R10" s="11">
        <v>0</v>
      </c>
      <c r="S10" s="11">
        <v>0</v>
      </c>
      <c r="T10" s="11">
        <v>0</v>
      </c>
      <c r="AA10"/>
      <c r="AB10"/>
      <c r="AC10"/>
      <c r="AD10"/>
    </row>
    <row r="11" spans="2:30" s="1" customFormat="1" ht="17.25" thickBot="1" x14ac:dyDescent="0.35">
      <c r="B11" s="11" t="s">
        <v>5</v>
      </c>
      <c r="C11" s="11">
        <v>118</v>
      </c>
      <c r="D11" s="14" t="s">
        <v>8</v>
      </c>
      <c r="E11" s="12">
        <f t="shared" si="0"/>
        <v>15</v>
      </c>
      <c r="N11" s="11" t="s">
        <v>5</v>
      </c>
      <c r="O11" s="11">
        <v>118</v>
      </c>
      <c r="P11" s="14" t="s">
        <v>8</v>
      </c>
      <c r="Q11" s="11">
        <v>5</v>
      </c>
      <c r="R11" s="11">
        <v>2</v>
      </c>
      <c r="S11" s="11">
        <v>5</v>
      </c>
      <c r="T11" s="11">
        <v>3</v>
      </c>
      <c r="AA11"/>
      <c r="AB11"/>
      <c r="AC11"/>
      <c r="AD11"/>
    </row>
    <row r="12" spans="2:30" s="1" customFormat="1" ht="17.25" thickBot="1" x14ac:dyDescent="0.35">
      <c r="B12" s="11" t="s">
        <v>5</v>
      </c>
      <c r="C12" s="11">
        <v>119</v>
      </c>
      <c r="D12" s="14" t="s">
        <v>2</v>
      </c>
      <c r="E12" s="12">
        <f t="shared" si="0"/>
        <v>0</v>
      </c>
      <c r="N12" s="11" t="s">
        <v>5</v>
      </c>
      <c r="O12" s="11">
        <v>119</v>
      </c>
      <c r="P12" s="14" t="s">
        <v>2</v>
      </c>
      <c r="Q12" s="11">
        <v>0</v>
      </c>
      <c r="R12" s="11">
        <v>0</v>
      </c>
      <c r="S12" s="11">
        <v>0</v>
      </c>
      <c r="T12" s="11">
        <v>0</v>
      </c>
      <c r="AA12"/>
      <c r="AB12"/>
      <c r="AC12"/>
      <c r="AD12"/>
    </row>
    <row r="13" spans="2:30" s="1" customFormat="1" ht="17.25" thickBot="1" x14ac:dyDescent="0.35">
      <c r="B13" s="11" t="s">
        <v>5</v>
      </c>
      <c r="C13" s="11">
        <v>125</v>
      </c>
      <c r="D13" s="14" t="s">
        <v>9</v>
      </c>
      <c r="E13" s="12">
        <f t="shared" si="0"/>
        <v>0</v>
      </c>
      <c r="N13" s="11" t="s">
        <v>5</v>
      </c>
      <c r="O13" s="11">
        <v>125</v>
      </c>
      <c r="P13" s="14" t="s">
        <v>9</v>
      </c>
      <c r="Q13" s="11">
        <v>0</v>
      </c>
      <c r="R13" s="11">
        <v>0</v>
      </c>
      <c r="S13" s="11">
        <v>0</v>
      </c>
      <c r="T13" s="11">
        <v>0</v>
      </c>
      <c r="AA13"/>
      <c r="AB13"/>
    </row>
    <row r="14" spans="2:30" s="1" customFormat="1" ht="17.25" thickBot="1" x14ac:dyDescent="0.35">
      <c r="B14" s="11" t="s">
        <v>10</v>
      </c>
      <c r="C14" s="11">
        <v>303</v>
      </c>
      <c r="D14" s="14" t="s">
        <v>46</v>
      </c>
      <c r="E14" s="12">
        <f t="shared" si="0"/>
        <v>120</v>
      </c>
      <c r="N14" s="11" t="s">
        <v>10</v>
      </c>
      <c r="O14" s="11">
        <v>303</v>
      </c>
      <c r="P14" s="14" t="s">
        <v>46</v>
      </c>
      <c r="Q14" s="11">
        <v>49</v>
      </c>
      <c r="R14" s="11">
        <v>62</v>
      </c>
      <c r="S14" s="11">
        <v>0</v>
      </c>
      <c r="T14" s="11">
        <v>9</v>
      </c>
      <c r="AA14"/>
      <c r="AB14"/>
    </row>
    <row r="15" spans="2:30" s="1" customFormat="1" ht="21.75" customHeight="1" thickBot="1" x14ac:dyDescent="0.35">
      <c r="B15" s="11" t="s">
        <v>10</v>
      </c>
      <c r="C15" s="11">
        <v>308</v>
      </c>
      <c r="D15" s="14" t="s">
        <v>11</v>
      </c>
      <c r="E15" s="12">
        <f t="shared" si="0"/>
        <v>29</v>
      </c>
      <c r="N15" s="11" t="s">
        <v>10</v>
      </c>
      <c r="O15" s="11">
        <v>308</v>
      </c>
      <c r="P15" s="14" t="s">
        <v>11</v>
      </c>
      <c r="Q15" s="11">
        <v>22</v>
      </c>
      <c r="R15" s="11">
        <v>2</v>
      </c>
      <c r="S15" s="11">
        <v>0</v>
      </c>
      <c r="T15" s="11">
        <v>5</v>
      </c>
      <c r="AA15"/>
      <c r="AB15"/>
    </row>
    <row r="16" spans="2:30" s="1" customFormat="1" ht="17.25" thickBot="1" x14ac:dyDescent="0.35">
      <c r="B16" s="11" t="s">
        <v>10</v>
      </c>
      <c r="C16" s="11">
        <v>315</v>
      </c>
      <c r="D16" s="14" t="s">
        <v>20</v>
      </c>
      <c r="E16" s="12">
        <f t="shared" si="0"/>
        <v>4</v>
      </c>
      <c r="N16" s="11" t="s">
        <v>10</v>
      </c>
      <c r="O16" s="11">
        <v>315</v>
      </c>
      <c r="P16" s="14" t="s">
        <v>20</v>
      </c>
      <c r="Q16" s="11">
        <v>2</v>
      </c>
      <c r="R16" s="11">
        <v>2</v>
      </c>
      <c r="S16" s="11">
        <v>0</v>
      </c>
      <c r="T16" s="11">
        <v>0</v>
      </c>
      <c r="AA16"/>
      <c r="AB16"/>
    </row>
    <row r="17" spans="2:28" s="1" customFormat="1" ht="17.25" thickBot="1" x14ac:dyDescent="0.35">
      <c r="B17" s="11" t="s">
        <v>24</v>
      </c>
      <c r="C17" s="11">
        <v>4</v>
      </c>
      <c r="D17" s="14" t="s">
        <v>25</v>
      </c>
      <c r="E17" s="12">
        <f t="shared" si="0"/>
        <v>0</v>
      </c>
      <c r="N17" s="11" t="s">
        <v>24</v>
      </c>
      <c r="O17" s="11">
        <v>4</v>
      </c>
      <c r="P17" s="14" t="s">
        <v>25</v>
      </c>
      <c r="Q17" s="11">
        <v>0</v>
      </c>
      <c r="R17" s="11"/>
      <c r="S17" s="11">
        <v>0</v>
      </c>
      <c r="T17" s="11"/>
      <c r="AA17"/>
      <c r="AB17"/>
    </row>
    <row r="18" spans="2:28" s="1" customFormat="1" ht="17.25" thickBot="1" x14ac:dyDescent="0.35">
      <c r="B18" s="11" t="s">
        <v>21</v>
      </c>
      <c r="C18" s="11">
        <v>5</v>
      </c>
      <c r="D18" s="14" t="s">
        <v>22</v>
      </c>
      <c r="E18" s="12">
        <f t="shared" si="0"/>
        <v>7</v>
      </c>
      <c r="N18" s="11" t="s">
        <v>21</v>
      </c>
      <c r="O18" s="11">
        <v>5</v>
      </c>
      <c r="P18" s="14" t="s">
        <v>22</v>
      </c>
      <c r="Q18" s="11">
        <v>7</v>
      </c>
      <c r="R18" s="11">
        <v>0</v>
      </c>
      <c r="S18" s="11">
        <v>0</v>
      </c>
      <c r="T18" s="11">
        <v>0</v>
      </c>
      <c r="AA18"/>
      <c r="AB18"/>
    </row>
    <row r="19" spans="2:28" s="1" customFormat="1" ht="17.25" thickBot="1" x14ac:dyDescent="0.35">
      <c r="B19" s="80"/>
      <c r="C19" s="81"/>
      <c r="D19" s="81"/>
      <c r="E19" s="82"/>
      <c r="N19" s="71"/>
      <c r="O19" s="72"/>
      <c r="P19" s="72"/>
      <c r="Q19" s="72"/>
      <c r="R19" s="72"/>
      <c r="S19" s="72"/>
      <c r="T19" s="73"/>
      <c r="AA19"/>
      <c r="AB19"/>
    </row>
    <row r="20" spans="2:28" s="1" customFormat="1" ht="22.5" customHeight="1" thickBot="1" x14ac:dyDescent="0.35">
      <c r="B20" s="11" t="s">
        <v>13</v>
      </c>
      <c r="C20" s="11" t="s">
        <v>0</v>
      </c>
      <c r="D20" s="14" t="s">
        <v>23</v>
      </c>
      <c r="E20" s="12">
        <f>SUM(Q20:T20)</f>
        <v>13</v>
      </c>
      <c r="N20" s="11" t="s">
        <v>13</v>
      </c>
      <c r="O20" s="11" t="s">
        <v>0</v>
      </c>
      <c r="P20" s="14" t="s">
        <v>23</v>
      </c>
      <c r="Q20" s="11">
        <v>13</v>
      </c>
      <c r="R20" s="11">
        <v>0</v>
      </c>
      <c r="S20" s="11">
        <v>0</v>
      </c>
      <c r="T20" s="11">
        <v>0</v>
      </c>
      <c r="AA20"/>
      <c r="AB20"/>
    </row>
    <row r="21" spans="2:28" s="1" customFormat="1" ht="17.25" thickBot="1" x14ac:dyDescent="0.35">
      <c r="B21" s="11" t="s">
        <v>13</v>
      </c>
      <c r="C21" s="11" t="s">
        <v>0</v>
      </c>
      <c r="D21" s="14" t="s">
        <v>14</v>
      </c>
      <c r="E21" s="12">
        <f t="shared" si="0"/>
        <v>63</v>
      </c>
      <c r="G21" s="18" t="s">
        <v>48</v>
      </c>
      <c r="H21" s="18" t="s">
        <v>89</v>
      </c>
      <c r="N21" s="11" t="s">
        <v>13</v>
      </c>
      <c r="O21" s="11" t="s">
        <v>0</v>
      </c>
      <c r="P21" s="14" t="s">
        <v>14</v>
      </c>
      <c r="Q21" s="11">
        <v>45</v>
      </c>
      <c r="R21" s="11">
        <v>11</v>
      </c>
      <c r="S21" s="11">
        <v>0</v>
      </c>
      <c r="T21" s="11">
        <v>7</v>
      </c>
      <c r="AA21"/>
      <c r="AB21"/>
    </row>
    <row r="22" spans="2:28" s="1" customFormat="1" ht="17.25" thickBot="1" x14ac:dyDescent="0.35">
      <c r="B22" s="11" t="s">
        <v>13</v>
      </c>
      <c r="C22" s="11" t="s">
        <v>0</v>
      </c>
      <c r="D22" s="14" t="s">
        <v>48</v>
      </c>
      <c r="E22" s="12">
        <f t="shared" si="0"/>
        <v>61</v>
      </c>
      <c r="G22" s="14" t="s">
        <v>90</v>
      </c>
      <c r="H22" s="42">
        <v>2</v>
      </c>
      <c r="N22" s="11" t="s">
        <v>13</v>
      </c>
      <c r="O22" s="11" t="s">
        <v>0</v>
      </c>
      <c r="P22" s="14" t="s">
        <v>48</v>
      </c>
      <c r="Q22" s="11">
        <v>7</v>
      </c>
      <c r="R22" s="11">
        <v>38</v>
      </c>
      <c r="S22" s="11">
        <v>0</v>
      </c>
      <c r="T22" s="11">
        <v>16</v>
      </c>
    </row>
    <row r="23" spans="2:28" s="1" customFormat="1" ht="17.25" thickBot="1" x14ac:dyDescent="0.35">
      <c r="B23" s="11" t="s">
        <v>13</v>
      </c>
      <c r="C23" s="11" t="s">
        <v>0</v>
      </c>
      <c r="D23" s="14" t="s">
        <v>52</v>
      </c>
      <c r="E23" s="12">
        <f t="shared" si="0"/>
        <v>40</v>
      </c>
      <c r="G23" s="14" t="s">
        <v>91</v>
      </c>
      <c r="H23" s="11">
        <v>54</v>
      </c>
      <c r="N23" s="11" t="s">
        <v>13</v>
      </c>
      <c r="O23" s="11" t="s">
        <v>0</v>
      </c>
      <c r="P23" s="14" t="s">
        <v>52</v>
      </c>
      <c r="Q23" s="11">
        <v>35</v>
      </c>
      <c r="R23" s="11">
        <v>4</v>
      </c>
      <c r="S23" s="11">
        <v>0</v>
      </c>
      <c r="T23" s="11">
        <v>1</v>
      </c>
    </row>
    <row r="24" spans="2:28" s="1" customFormat="1" ht="17.25" thickBot="1" x14ac:dyDescent="0.35">
      <c r="B24" s="11" t="s">
        <v>13</v>
      </c>
      <c r="C24" s="11" t="s">
        <v>0</v>
      </c>
      <c r="D24" s="14" t="s">
        <v>31</v>
      </c>
      <c r="E24" s="12">
        <f t="shared" si="0"/>
        <v>26</v>
      </c>
      <c r="G24" s="14" t="s">
        <v>92</v>
      </c>
      <c r="H24" s="11">
        <v>0</v>
      </c>
      <c r="N24" s="11" t="s">
        <v>13</v>
      </c>
      <c r="O24" s="11" t="s">
        <v>0</v>
      </c>
      <c r="P24" s="14" t="s">
        <v>31</v>
      </c>
      <c r="Q24" s="11">
        <v>22</v>
      </c>
      <c r="R24" s="11">
        <v>4</v>
      </c>
      <c r="S24" s="11">
        <v>0</v>
      </c>
      <c r="T24" s="11">
        <v>0</v>
      </c>
    </row>
    <row r="25" spans="2:28" s="1" customFormat="1" ht="21.75" customHeight="1" thickBot="1" x14ac:dyDescent="0.35">
      <c r="B25" s="11" t="s">
        <v>13</v>
      </c>
      <c r="C25" s="11" t="s">
        <v>0</v>
      </c>
      <c r="D25" s="17" t="s">
        <v>50</v>
      </c>
      <c r="E25" s="12">
        <f>SUM(Q25:T25)</f>
        <v>78</v>
      </c>
      <c r="G25" s="14" t="s">
        <v>93</v>
      </c>
      <c r="H25" s="11">
        <v>5</v>
      </c>
      <c r="N25" s="11" t="s">
        <v>13</v>
      </c>
      <c r="O25" s="11" t="s">
        <v>0</v>
      </c>
      <c r="P25" s="14" t="s">
        <v>50</v>
      </c>
      <c r="Q25" s="11">
        <v>62</v>
      </c>
      <c r="R25" s="11">
        <v>9</v>
      </c>
      <c r="S25" s="11">
        <v>0</v>
      </c>
      <c r="T25" s="11">
        <v>7</v>
      </c>
    </row>
    <row r="26" spans="2:28" s="1" customFormat="1" ht="23.25" customHeight="1" thickBot="1" x14ac:dyDescent="0.35">
      <c r="B26" s="11" t="s">
        <v>13</v>
      </c>
      <c r="C26" s="11" t="s">
        <v>0</v>
      </c>
      <c r="D26" s="17" t="s">
        <v>29</v>
      </c>
      <c r="E26" s="12">
        <f t="shared" si="0"/>
        <v>138</v>
      </c>
      <c r="H26" s="50">
        <f>SUM(H21:H25)</f>
        <v>61</v>
      </c>
      <c r="N26" s="11" t="s">
        <v>13</v>
      </c>
      <c r="O26" s="11" t="s">
        <v>0</v>
      </c>
      <c r="P26" s="14" t="s">
        <v>29</v>
      </c>
      <c r="Q26" s="11">
        <v>45</v>
      </c>
      <c r="R26" s="11">
        <v>92</v>
      </c>
      <c r="S26" s="11">
        <v>0</v>
      </c>
      <c r="T26" s="11">
        <v>1</v>
      </c>
    </row>
    <row r="27" spans="2:28" s="1" customFormat="1" ht="17.25" thickBot="1" x14ac:dyDescent="0.35">
      <c r="E27" s="18">
        <f>SUM(E4:E26)</f>
        <v>1005</v>
      </c>
      <c r="F27" s="4"/>
      <c r="Q27" s="18">
        <f>SUM(Q4:Q26)</f>
        <v>421</v>
      </c>
      <c r="R27" s="18">
        <f>SUM(R4:R26)</f>
        <v>262</v>
      </c>
      <c r="S27" s="18">
        <f>SUM(S4:S26)</f>
        <v>196</v>
      </c>
      <c r="T27" s="18">
        <f>SUM(T4:T26)</f>
        <v>126</v>
      </c>
    </row>
    <row r="28" spans="2:28" s="1" customFormat="1" ht="17.25" thickBot="1" x14ac:dyDescent="0.35">
      <c r="C28" s="2"/>
      <c r="D28" s="4"/>
      <c r="E28" s="9"/>
      <c r="Q28" s="2"/>
      <c r="R28" s="2"/>
      <c r="S28" s="2"/>
      <c r="T28" s="2"/>
    </row>
    <row r="29" spans="2:28" ht="19.5" thickBot="1" x14ac:dyDescent="0.35">
      <c r="Q29" s="74">
        <f>SUM(Q27:T27)</f>
        <v>1005</v>
      </c>
      <c r="R29" s="75"/>
      <c r="S29" s="75"/>
      <c r="T29" s="76"/>
      <c r="V29" s="1"/>
      <c r="W29" s="1"/>
      <c r="X29" s="1"/>
      <c r="Y29" s="1"/>
      <c r="Z29" s="1"/>
      <c r="AA29" s="1"/>
      <c r="AB29" s="1"/>
    </row>
    <row r="30" spans="2:28" x14ac:dyDescent="0.3">
      <c r="V30" s="1"/>
      <c r="W30" s="1"/>
      <c r="X30" s="1"/>
      <c r="Y30" s="1"/>
      <c r="Z30" s="1"/>
      <c r="AA30" s="1"/>
      <c r="AB30" s="1"/>
    </row>
    <row r="31" spans="2:28" x14ac:dyDescent="0.3">
      <c r="V31" s="1"/>
      <c r="W31" s="1"/>
      <c r="X31" s="1"/>
      <c r="Y31" s="1"/>
    </row>
  </sheetData>
  <mergeCells count="6">
    <mergeCell ref="Q29:T29"/>
    <mergeCell ref="B2:E2"/>
    <mergeCell ref="N2:P2"/>
    <mergeCell ref="V2:Y2"/>
    <mergeCell ref="B19:E19"/>
    <mergeCell ref="N19:T1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C3CF0-47D6-487C-9AB9-59B3DBE56FE6}">
  <dimension ref="B1:AD31"/>
  <sheetViews>
    <sheetView topLeftCell="A10" zoomScaleNormal="100" workbookViewId="0">
      <selection activeCell="H1" sqref="H1"/>
    </sheetView>
  </sheetViews>
  <sheetFormatPr baseColWidth="10" defaultRowHeight="16.5" x14ac:dyDescent="0.3"/>
  <cols>
    <col min="2" max="2" width="21.140625" style="1" customWidth="1"/>
    <col min="3" max="3" width="13.42578125" style="2" customWidth="1"/>
    <col min="4" max="4" width="83.85546875" style="4" customWidth="1"/>
    <col min="5" max="5" width="14" style="9" customWidth="1"/>
    <col min="6" max="6" width="10.5703125" style="1" customWidth="1"/>
    <col min="7" max="7" width="29.85546875" style="1" customWidth="1"/>
    <col min="8" max="8" width="26.42578125" style="1" customWidth="1"/>
    <col min="9" max="9" width="6.42578125" style="1" customWidth="1"/>
    <col min="10" max="10" width="35.5703125" style="1" customWidth="1"/>
    <col min="11" max="11" width="32.7109375" style="1" customWidth="1"/>
    <col min="12" max="13" width="8.5703125" style="1" customWidth="1"/>
    <col min="14" max="14" width="21.42578125" style="1" customWidth="1"/>
    <col min="15" max="15" width="15" style="1" customWidth="1"/>
    <col min="16" max="16" width="63.28515625" style="1" customWidth="1"/>
    <col min="17" max="17" width="16.7109375" style="2" customWidth="1"/>
    <col min="18" max="20" width="23.28515625" style="2" customWidth="1"/>
    <col min="21" max="21" width="17.140625" style="1" customWidth="1"/>
    <col min="23" max="23" width="16.5703125" bestFit="1" customWidth="1"/>
    <col min="24" max="24" width="17" customWidth="1"/>
    <col min="25" max="25" width="15.140625" customWidth="1"/>
    <col min="26" max="26" width="14.85546875" customWidth="1"/>
    <col min="27" max="27" width="18.7109375" customWidth="1"/>
    <col min="28" max="28" width="16.85546875" bestFit="1" customWidth="1"/>
    <col min="29" max="29" width="16.7109375" bestFit="1" customWidth="1"/>
    <col min="30" max="30" width="16.5703125" customWidth="1"/>
  </cols>
  <sheetData>
    <row r="1" spans="2:30" ht="17.25" customHeight="1" thickBot="1" x14ac:dyDescent="0.4">
      <c r="N1" s="60"/>
      <c r="O1" s="61"/>
      <c r="P1" s="61"/>
      <c r="Q1" s="61"/>
      <c r="R1" s="61"/>
      <c r="S1" s="61"/>
      <c r="T1" s="61"/>
    </row>
    <row r="2" spans="2:30" ht="45" customHeight="1" thickBot="1" x14ac:dyDescent="0.35">
      <c r="B2" s="65" t="s">
        <v>100</v>
      </c>
      <c r="C2" s="66"/>
      <c r="D2" s="66"/>
      <c r="E2" s="67"/>
      <c r="N2" s="68" t="s">
        <v>105</v>
      </c>
      <c r="O2" s="69"/>
      <c r="P2" s="70"/>
      <c r="Q2" s="59" t="s">
        <v>104</v>
      </c>
      <c r="R2" s="58" t="s">
        <v>101</v>
      </c>
      <c r="S2" s="58" t="s">
        <v>102</v>
      </c>
      <c r="T2" s="58" t="s">
        <v>103</v>
      </c>
      <c r="V2" s="77" t="s">
        <v>106</v>
      </c>
      <c r="W2" s="78"/>
      <c r="X2" s="78"/>
      <c r="Y2" s="79"/>
    </row>
    <row r="3" spans="2:30" ht="17.25" thickBot="1" x14ac:dyDescent="0.35">
      <c r="B3" s="10" t="s">
        <v>4</v>
      </c>
      <c r="C3" s="10" t="s">
        <v>6</v>
      </c>
      <c r="D3" s="10" t="s">
        <v>3</v>
      </c>
      <c r="E3" s="10" t="s">
        <v>47</v>
      </c>
      <c r="G3" s="18" t="s">
        <v>36</v>
      </c>
      <c r="H3" s="18" t="s">
        <v>37</v>
      </c>
      <c r="J3" s="18" t="s">
        <v>79</v>
      </c>
      <c r="K3" s="18" t="s">
        <v>37</v>
      </c>
      <c r="N3" s="10" t="s">
        <v>4</v>
      </c>
      <c r="O3" s="10" t="s">
        <v>6</v>
      </c>
      <c r="P3" s="10" t="s">
        <v>3</v>
      </c>
      <c r="Q3" s="10" t="s">
        <v>47</v>
      </c>
      <c r="R3" s="10" t="s">
        <v>47</v>
      </c>
      <c r="S3" s="10" t="s">
        <v>47</v>
      </c>
      <c r="T3" s="10" t="s">
        <v>47</v>
      </c>
      <c r="V3" s="22" t="s">
        <v>26</v>
      </c>
      <c r="W3" s="22" t="s">
        <v>38</v>
      </c>
      <c r="X3" s="22" t="s">
        <v>39</v>
      </c>
      <c r="Y3" s="22" t="s">
        <v>40</v>
      </c>
      <c r="Z3" s="5"/>
    </row>
    <row r="4" spans="2:30" ht="31.5" customHeight="1" thickBot="1" x14ac:dyDescent="0.35">
      <c r="B4" s="11" t="s">
        <v>5</v>
      </c>
      <c r="C4" s="12">
        <v>101</v>
      </c>
      <c r="D4" s="13" t="s">
        <v>18</v>
      </c>
      <c r="E4" s="12">
        <f>SUM(Q4:T4)</f>
        <v>0</v>
      </c>
      <c r="G4" s="14" t="s">
        <v>41</v>
      </c>
      <c r="H4" s="19">
        <f>SUM(E4:E18)</f>
        <v>539</v>
      </c>
      <c r="J4" s="29" t="s">
        <v>42</v>
      </c>
      <c r="K4" s="30">
        <v>295</v>
      </c>
      <c r="N4" s="11" t="s">
        <v>5</v>
      </c>
      <c r="O4" s="11">
        <v>101</v>
      </c>
      <c r="P4" s="43" t="s">
        <v>18</v>
      </c>
      <c r="Q4" s="11">
        <v>0</v>
      </c>
      <c r="R4" s="11">
        <v>0</v>
      </c>
      <c r="S4" s="11">
        <v>0</v>
      </c>
      <c r="T4" s="11">
        <v>0</v>
      </c>
      <c r="V4" s="23" t="s">
        <v>15</v>
      </c>
      <c r="W4" s="51">
        <v>31742914</v>
      </c>
      <c r="X4" s="51">
        <v>2212075</v>
      </c>
      <c r="Y4" s="51">
        <v>29530839</v>
      </c>
      <c r="Z4" s="6"/>
    </row>
    <row r="5" spans="2:30" s="1" customFormat="1" ht="30.75" customHeight="1" thickBot="1" x14ac:dyDescent="0.35">
      <c r="B5" s="11" t="s">
        <v>5</v>
      </c>
      <c r="C5" s="11">
        <v>102</v>
      </c>
      <c r="D5" s="14" t="s">
        <v>7</v>
      </c>
      <c r="E5" s="12">
        <f>SUM(Q5:T5)</f>
        <v>77</v>
      </c>
      <c r="G5" s="14" t="s">
        <v>43</v>
      </c>
      <c r="H5" s="20">
        <f>SUM(E20:E26)</f>
        <v>448</v>
      </c>
      <c r="J5" s="13" t="s">
        <v>85</v>
      </c>
      <c r="K5" s="11">
        <v>101</v>
      </c>
      <c r="N5" s="11" t="s">
        <v>5</v>
      </c>
      <c r="O5" s="11">
        <v>102</v>
      </c>
      <c r="P5" s="14" t="s">
        <v>7</v>
      </c>
      <c r="Q5" s="11">
        <v>46</v>
      </c>
      <c r="R5" s="11">
        <v>7</v>
      </c>
      <c r="S5" s="11">
        <v>2</v>
      </c>
      <c r="T5" s="11">
        <v>22</v>
      </c>
      <c r="V5" s="23" t="s">
        <v>94</v>
      </c>
      <c r="W5" s="52">
        <v>52110909</v>
      </c>
      <c r="X5" s="52">
        <v>1796137</v>
      </c>
      <c r="Y5" s="52">
        <v>50314772</v>
      </c>
      <c r="Z5" s="7"/>
      <c r="AA5"/>
      <c r="AB5"/>
      <c r="AC5"/>
      <c r="AD5"/>
    </row>
    <row r="6" spans="2:30" s="1" customFormat="1" ht="30.75" customHeight="1" thickBot="1" x14ac:dyDescent="0.35">
      <c r="B6" s="11" t="s">
        <v>5</v>
      </c>
      <c r="C6" s="11">
        <v>107</v>
      </c>
      <c r="D6" s="14" t="s">
        <v>12</v>
      </c>
      <c r="E6" s="12">
        <f>SUM(Q6:T6)</f>
        <v>80</v>
      </c>
      <c r="J6" s="13" t="s">
        <v>86</v>
      </c>
      <c r="K6" s="11">
        <v>27</v>
      </c>
      <c r="N6" s="11" t="s">
        <v>5</v>
      </c>
      <c r="O6" s="11">
        <v>107</v>
      </c>
      <c r="P6" s="14" t="s">
        <v>12</v>
      </c>
      <c r="Q6" s="11">
        <v>22</v>
      </c>
      <c r="R6" s="11">
        <v>13</v>
      </c>
      <c r="S6" s="11">
        <v>4</v>
      </c>
      <c r="T6" s="11">
        <v>41</v>
      </c>
      <c r="V6" s="23" t="s">
        <v>57</v>
      </c>
      <c r="W6" s="52">
        <v>65517533</v>
      </c>
      <c r="X6" s="52">
        <v>3194584</v>
      </c>
      <c r="Y6" s="52">
        <v>62322949</v>
      </c>
      <c r="AA6"/>
      <c r="AB6"/>
      <c r="AC6"/>
      <c r="AD6"/>
    </row>
    <row r="7" spans="2:30" s="1" customFormat="1" ht="21.75" customHeight="1" thickBot="1" x14ac:dyDescent="0.35">
      <c r="B7" s="11" t="s">
        <v>5</v>
      </c>
      <c r="C7" s="11">
        <v>112</v>
      </c>
      <c r="D7" s="14" t="s">
        <v>27</v>
      </c>
      <c r="E7" s="12">
        <f>SUM(Q7:T7)</f>
        <v>0</v>
      </c>
      <c r="J7" s="14" t="s">
        <v>87</v>
      </c>
      <c r="K7" s="11">
        <v>180</v>
      </c>
      <c r="N7" s="11" t="s">
        <v>5</v>
      </c>
      <c r="O7" s="11">
        <v>112</v>
      </c>
      <c r="P7" s="14" t="s">
        <v>27</v>
      </c>
      <c r="Q7" s="11"/>
      <c r="R7" s="11">
        <v>0</v>
      </c>
      <c r="S7" s="11">
        <v>0</v>
      </c>
      <c r="T7" s="11"/>
      <c r="V7" s="23" t="s">
        <v>59</v>
      </c>
      <c r="W7" s="52">
        <v>25980046</v>
      </c>
      <c r="X7" s="52">
        <v>1486101</v>
      </c>
      <c r="Y7" s="52">
        <v>24493945</v>
      </c>
      <c r="AA7"/>
      <c r="AB7"/>
      <c r="AC7"/>
      <c r="AD7"/>
    </row>
    <row r="8" spans="2:30" s="1" customFormat="1" ht="20.25" customHeight="1" thickBot="1" x14ac:dyDescent="0.35">
      <c r="B8" s="11" t="s">
        <v>5</v>
      </c>
      <c r="C8" s="11">
        <v>114</v>
      </c>
      <c r="D8" s="14" t="s">
        <v>1</v>
      </c>
      <c r="E8" s="12">
        <f t="shared" ref="E8:E26" si="0">SUM(Q8:T8)</f>
        <v>261</v>
      </c>
      <c r="J8" s="13" t="s">
        <v>99</v>
      </c>
      <c r="K8" s="11">
        <v>137</v>
      </c>
      <c r="N8" s="11" t="s">
        <v>5</v>
      </c>
      <c r="O8" s="11">
        <v>114</v>
      </c>
      <c r="P8" s="14" t="s">
        <v>1</v>
      </c>
      <c r="Q8" s="11">
        <v>56</v>
      </c>
      <c r="R8" s="11">
        <v>25</v>
      </c>
      <c r="S8" s="11">
        <v>168</v>
      </c>
      <c r="T8" s="11">
        <v>12</v>
      </c>
      <c r="V8" s="23" t="s">
        <v>108</v>
      </c>
      <c r="W8" s="52">
        <v>46973016</v>
      </c>
      <c r="X8" s="52">
        <v>2043362</v>
      </c>
      <c r="Y8" s="52">
        <v>44929654</v>
      </c>
      <c r="AA8"/>
      <c r="AB8"/>
      <c r="AC8"/>
      <c r="AD8"/>
    </row>
    <row r="9" spans="2:30" s="1" customFormat="1" ht="21" customHeight="1" thickBot="1" x14ac:dyDescent="0.35">
      <c r="B9" s="11" t="s">
        <v>5</v>
      </c>
      <c r="C9" s="11">
        <v>116</v>
      </c>
      <c r="D9" s="14" t="s">
        <v>67</v>
      </c>
      <c r="E9" s="12">
        <f t="shared" si="0"/>
        <v>3</v>
      </c>
      <c r="J9" s="13" t="s">
        <v>97</v>
      </c>
      <c r="K9" s="11">
        <v>247</v>
      </c>
      <c r="N9" s="11" t="s">
        <v>5</v>
      </c>
      <c r="O9" s="11">
        <v>116</v>
      </c>
      <c r="P9" s="14" t="s">
        <v>67</v>
      </c>
      <c r="Q9" s="11">
        <v>2</v>
      </c>
      <c r="R9" s="11">
        <v>0</v>
      </c>
      <c r="S9" s="11">
        <v>0</v>
      </c>
      <c r="T9" s="11">
        <v>1</v>
      </c>
      <c r="V9" s="23" t="s">
        <v>63</v>
      </c>
      <c r="W9" s="52">
        <v>45853624</v>
      </c>
      <c r="X9" s="52">
        <v>2360048</v>
      </c>
      <c r="Y9" s="52">
        <v>43493576</v>
      </c>
      <c r="AA9"/>
      <c r="AB9"/>
      <c r="AC9"/>
    </row>
    <row r="10" spans="2:30" s="1" customFormat="1" ht="17.25" thickBot="1" x14ac:dyDescent="0.35">
      <c r="B10" s="11" t="s">
        <v>5</v>
      </c>
      <c r="C10" s="11">
        <v>117</v>
      </c>
      <c r="D10" s="14" t="s">
        <v>19</v>
      </c>
      <c r="E10" s="12">
        <f t="shared" si="0"/>
        <v>2</v>
      </c>
      <c r="K10" s="21">
        <f>SUM(K4:K9)</f>
        <v>987</v>
      </c>
      <c r="N10" s="11" t="s">
        <v>5</v>
      </c>
      <c r="O10" s="11">
        <v>117</v>
      </c>
      <c r="P10" s="14" t="s">
        <v>19</v>
      </c>
      <c r="Q10" s="11">
        <v>0</v>
      </c>
      <c r="R10" s="11">
        <v>0</v>
      </c>
      <c r="S10" s="11">
        <v>1</v>
      </c>
      <c r="T10" s="11">
        <v>1</v>
      </c>
      <c r="V10" s="25" t="s">
        <v>16</v>
      </c>
      <c r="W10" s="26">
        <f>SUM(W4:W9)</f>
        <v>268178042</v>
      </c>
      <c r="X10" s="26">
        <f>SUM(X4:X9)</f>
        <v>13092307</v>
      </c>
      <c r="Y10" s="26">
        <f>SUM(Y4:Y9)</f>
        <v>255085735</v>
      </c>
      <c r="AA10"/>
      <c r="AB10"/>
      <c r="AC10"/>
      <c r="AD10"/>
    </row>
    <row r="11" spans="2:30" s="1" customFormat="1" ht="17.25" thickBot="1" x14ac:dyDescent="0.35">
      <c r="B11" s="11" t="s">
        <v>5</v>
      </c>
      <c r="C11" s="11">
        <v>118</v>
      </c>
      <c r="D11" s="14" t="s">
        <v>8</v>
      </c>
      <c r="E11" s="12">
        <f t="shared" si="0"/>
        <v>10</v>
      </c>
      <c r="N11" s="11" t="s">
        <v>5</v>
      </c>
      <c r="O11" s="11">
        <v>118</v>
      </c>
      <c r="P11" s="14" t="s">
        <v>8</v>
      </c>
      <c r="Q11" s="11">
        <v>7</v>
      </c>
      <c r="R11" s="11">
        <v>0</v>
      </c>
      <c r="S11" s="11">
        <v>3</v>
      </c>
      <c r="T11" s="11">
        <v>0</v>
      </c>
      <c r="AA11"/>
      <c r="AB11"/>
      <c r="AC11"/>
      <c r="AD11"/>
    </row>
    <row r="12" spans="2:30" s="1" customFormat="1" ht="17.25" thickBot="1" x14ac:dyDescent="0.35">
      <c r="B12" s="11" t="s">
        <v>5</v>
      </c>
      <c r="C12" s="11">
        <v>119</v>
      </c>
      <c r="D12" s="14" t="s">
        <v>2</v>
      </c>
      <c r="E12" s="12">
        <f t="shared" si="0"/>
        <v>2</v>
      </c>
      <c r="N12" s="11" t="s">
        <v>5</v>
      </c>
      <c r="O12" s="11">
        <v>119</v>
      </c>
      <c r="P12" s="14" t="s">
        <v>2</v>
      </c>
      <c r="Q12" s="11">
        <v>0</v>
      </c>
      <c r="R12" s="11">
        <v>0</v>
      </c>
      <c r="S12" s="11">
        <v>2</v>
      </c>
      <c r="T12" s="11">
        <v>0</v>
      </c>
      <c r="AA12"/>
      <c r="AB12"/>
      <c r="AC12"/>
      <c r="AD12"/>
    </row>
    <row r="13" spans="2:30" s="1" customFormat="1" ht="17.25" thickBot="1" x14ac:dyDescent="0.35">
      <c r="B13" s="11" t="s">
        <v>5</v>
      </c>
      <c r="C13" s="11">
        <v>125</v>
      </c>
      <c r="D13" s="14" t="s">
        <v>9</v>
      </c>
      <c r="E13" s="12">
        <f t="shared" si="0"/>
        <v>0</v>
      </c>
      <c r="N13" s="11" t="s">
        <v>5</v>
      </c>
      <c r="O13" s="11">
        <v>125</v>
      </c>
      <c r="P13" s="14" t="s">
        <v>9</v>
      </c>
      <c r="Q13" s="11">
        <v>0</v>
      </c>
      <c r="R13" s="11">
        <v>0</v>
      </c>
      <c r="S13" s="11">
        <v>0</v>
      </c>
      <c r="T13" s="11">
        <v>0</v>
      </c>
      <c r="AA13"/>
      <c r="AB13"/>
    </row>
    <row r="14" spans="2:30" s="1" customFormat="1" ht="17.25" thickBot="1" x14ac:dyDescent="0.35">
      <c r="B14" s="11" t="s">
        <v>10</v>
      </c>
      <c r="C14" s="11">
        <v>303</v>
      </c>
      <c r="D14" s="14" t="s">
        <v>46</v>
      </c>
      <c r="E14" s="12">
        <f t="shared" si="0"/>
        <v>84</v>
      </c>
      <c r="N14" s="11" t="s">
        <v>10</v>
      </c>
      <c r="O14" s="11">
        <v>303</v>
      </c>
      <c r="P14" s="14" t="s">
        <v>46</v>
      </c>
      <c r="Q14" s="11">
        <v>36</v>
      </c>
      <c r="R14" s="11">
        <v>41</v>
      </c>
      <c r="S14" s="11">
        <v>0</v>
      </c>
      <c r="T14" s="11">
        <v>7</v>
      </c>
      <c r="AA14"/>
      <c r="AB14"/>
    </row>
    <row r="15" spans="2:30" s="1" customFormat="1" ht="21.75" customHeight="1" thickBot="1" x14ac:dyDescent="0.35">
      <c r="B15" s="11" t="s">
        <v>10</v>
      </c>
      <c r="C15" s="11">
        <v>308</v>
      </c>
      <c r="D15" s="14" t="s">
        <v>11</v>
      </c>
      <c r="E15" s="12">
        <f t="shared" si="0"/>
        <v>8</v>
      </c>
      <c r="N15" s="11" t="s">
        <v>10</v>
      </c>
      <c r="O15" s="11">
        <v>308</v>
      </c>
      <c r="P15" s="14" t="s">
        <v>11</v>
      </c>
      <c r="Q15" s="11">
        <v>5</v>
      </c>
      <c r="R15" s="11">
        <v>0</v>
      </c>
      <c r="S15" s="11">
        <v>0</v>
      </c>
      <c r="T15" s="11">
        <v>3</v>
      </c>
      <c r="AA15"/>
      <c r="AB15"/>
    </row>
    <row r="16" spans="2:30" s="1" customFormat="1" ht="17.25" thickBot="1" x14ac:dyDescent="0.35">
      <c r="B16" s="11" t="s">
        <v>10</v>
      </c>
      <c r="C16" s="11">
        <v>315</v>
      </c>
      <c r="D16" s="14" t="s">
        <v>20</v>
      </c>
      <c r="E16" s="12">
        <f t="shared" si="0"/>
        <v>6</v>
      </c>
      <c r="N16" s="11" t="s">
        <v>10</v>
      </c>
      <c r="O16" s="11">
        <v>315</v>
      </c>
      <c r="P16" s="14" t="s">
        <v>20</v>
      </c>
      <c r="Q16" s="11">
        <v>2</v>
      </c>
      <c r="R16" s="11">
        <v>2</v>
      </c>
      <c r="S16" s="11">
        <v>0</v>
      </c>
      <c r="T16" s="11">
        <v>2</v>
      </c>
      <c r="AA16"/>
      <c r="AB16"/>
    </row>
    <row r="17" spans="2:28" s="1" customFormat="1" ht="17.25" thickBot="1" x14ac:dyDescent="0.35">
      <c r="B17" s="11" t="s">
        <v>24</v>
      </c>
      <c r="C17" s="11">
        <v>4</v>
      </c>
      <c r="D17" s="14" t="s">
        <v>25</v>
      </c>
      <c r="E17" s="12">
        <f t="shared" si="0"/>
        <v>0</v>
      </c>
      <c r="N17" s="11" t="s">
        <v>24</v>
      </c>
      <c r="O17" s="11">
        <v>4</v>
      </c>
      <c r="P17" s="14" t="s">
        <v>25</v>
      </c>
      <c r="Q17" s="11">
        <v>0</v>
      </c>
      <c r="R17" s="11">
        <v>0</v>
      </c>
      <c r="S17" s="11">
        <v>0</v>
      </c>
      <c r="T17" s="11">
        <v>0</v>
      </c>
      <c r="AA17"/>
      <c r="AB17"/>
    </row>
    <row r="18" spans="2:28" s="1" customFormat="1" ht="17.25" thickBot="1" x14ac:dyDescent="0.35">
      <c r="B18" s="11" t="s">
        <v>21</v>
      </c>
      <c r="C18" s="11">
        <v>5</v>
      </c>
      <c r="D18" s="14" t="s">
        <v>22</v>
      </c>
      <c r="E18" s="12">
        <f t="shared" si="0"/>
        <v>6</v>
      </c>
      <c r="N18" s="11" t="s">
        <v>21</v>
      </c>
      <c r="O18" s="11">
        <v>5</v>
      </c>
      <c r="P18" s="14" t="s">
        <v>22</v>
      </c>
      <c r="Q18" s="11">
        <v>6</v>
      </c>
      <c r="R18" s="11">
        <v>0</v>
      </c>
      <c r="S18" s="11">
        <v>0</v>
      </c>
      <c r="T18" s="11">
        <v>0</v>
      </c>
      <c r="AA18"/>
      <c r="AB18"/>
    </row>
    <row r="19" spans="2:28" s="1" customFormat="1" ht="17.25" thickBot="1" x14ac:dyDescent="0.35">
      <c r="B19" s="80"/>
      <c r="C19" s="81"/>
      <c r="D19" s="81"/>
      <c r="E19" s="82"/>
      <c r="N19" s="71"/>
      <c r="O19" s="72"/>
      <c r="P19" s="72"/>
      <c r="Q19" s="72"/>
      <c r="R19" s="72"/>
      <c r="S19" s="72"/>
      <c r="T19" s="73"/>
      <c r="AA19"/>
      <c r="AB19"/>
    </row>
    <row r="20" spans="2:28" s="1" customFormat="1" ht="22.5" customHeight="1" thickBot="1" x14ac:dyDescent="0.35">
      <c r="B20" s="11" t="s">
        <v>13</v>
      </c>
      <c r="C20" s="11" t="s">
        <v>0</v>
      </c>
      <c r="D20" s="14" t="s">
        <v>23</v>
      </c>
      <c r="E20" s="12">
        <f>SUM(Q20:T20)</f>
        <v>37</v>
      </c>
      <c r="N20" s="11" t="s">
        <v>13</v>
      </c>
      <c r="O20" s="11" t="s">
        <v>0</v>
      </c>
      <c r="P20" s="14" t="s">
        <v>23</v>
      </c>
      <c r="Q20" s="11">
        <v>37</v>
      </c>
      <c r="R20" s="11">
        <v>0</v>
      </c>
      <c r="S20" s="11">
        <v>0</v>
      </c>
      <c r="T20" s="11">
        <v>0</v>
      </c>
      <c r="AA20"/>
      <c r="AB20"/>
    </row>
    <row r="21" spans="2:28" s="1" customFormat="1" ht="17.25" thickBot="1" x14ac:dyDescent="0.35">
      <c r="B21" s="11" t="s">
        <v>13</v>
      </c>
      <c r="C21" s="11" t="s">
        <v>0</v>
      </c>
      <c r="D21" s="14" t="s">
        <v>14</v>
      </c>
      <c r="E21" s="12">
        <f t="shared" si="0"/>
        <v>56</v>
      </c>
      <c r="G21" s="18" t="s">
        <v>48</v>
      </c>
      <c r="H21" s="18" t="s">
        <v>89</v>
      </c>
      <c r="N21" s="11" t="s">
        <v>13</v>
      </c>
      <c r="O21" s="11" t="s">
        <v>0</v>
      </c>
      <c r="P21" s="14" t="s">
        <v>14</v>
      </c>
      <c r="Q21" s="11">
        <v>53</v>
      </c>
      <c r="R21" s="11">
        <v>2</v>
      </c>
      <c r="S21" s="11">
        <v>0</v>
      </c>
      <c r="T21" s="11">
        <v>1</v>
      </c>
      <c r="AA21"/>
      <c r="AB21"/>
    </row>
    <row r="22" spans="2:28" s="1" customFormat="1" ht="17.25" thickBot="1" x14ac:dyDescent="0.35">
      <c r="B22" s="11" t="s">
        <v>13</v>
      </c>
      <c r="C22" s="11" t="s">
        <v>0</v>
      </c>
      <c r="D22" s="14" t="s">
        <v>48</v>
      </c>
      <c r="E22" s="12">
        <f t="shared" si="0"/>
        <v>97</v>
      </c>
      <c r="G22" s="14" t="s">
        <v>90</v>
      </c>
      <c r="H22" s="42">
        <v>2</v>
      </c>
      <c r="N22" s="11" t="s">
        <v>13</v>
      </c>
      <c r="O22" s="11" t="s">
        <v>0</v>
      </c>
      <c r="P22" s="14" t="s">
        <v>48</v>
      </c>
      <c r="Q22" s="11">
        <v>13</v>
      </c>
      <c r="R22" s="11">
        <v>55</v>
      </c>
      <c r="S22" s="11">
        <v>0</v>
      </c>
      <c r="T22" s="11">
        <v>29</v>
      </c>
    </row>
    <row r="23" spans="2:28" s="1" customFormat="1" ht="17.25" thickBot="1" x14ac:dyDescent="0.35">
      <c r="B23" s="11" t="s">
        <v>13</v>
      </c>
      <c r="C23" s="11" t="s">
        <v>0</v>
      </c>
      <c r="D23" s="14" t="s">
        <v>52</v>
      </c>
      <c r="E23" s="12">
        <f t="shared" si="0"/>
        <v>25</v>
      </c>
      <c r="G23" s="14" t="s">
        <v>91</v>
      </c>
      <c r="H23" s="11">
        <v>92</v>
      </c>
      <c r="N23" s="11" t="s">
        <v>13</v>
      </c>
      <c r="O23" s="11" t="s">
        <v>0</v>
      </c>
      <c r="P23" s="14" t="s">
        <v>52</v>
      </c>
      <c r="Q23" s="11">
        <v>16</v>
      </c>
      <c r="R23" s="11">
        <v>7</v>
      </c>
      <c r="S23" s="11">
        <v>0</v>
      </c>
      <c r="T23" s="11">
        <v>2</v>
      </c>
    </row>
    <row r="24" spans="2:28" s="1" customFormat="1" ht="17.25" thickBot="1" x14ac:dyDescent="0.35">
      <c r="B24" s="11" t="s">
        <v>13</v>
      </c>
      <c r="C24" s="11" t="s">
        <v>0</v>
      </c>
      <c r="D24" s="14" t="s">
        <v>31</v>
      </c>
      <c r="E24" s="12">
        <f t="shared" si="0"/>
        <v>35</v>
      </c>
      <c r="G24" s="14" t="s">
        <v>92</v>
      </c>
      <c r="H24" s="11">
        <v>0</v>
      </c>
      <c r="N24" s="11" t="s">
        <v>13</v>
      </c>
      <c r="O24" s="11" t="s">
        <v>0</v>
      </c>
      <c r="P24" s="14" t="s">
        <v>31</v>
      </c>
      <c r="Q24" s="11">
        <v>24</v>
      </c>
      <c r="R24" s="11">
        <v>6</v>
      </c>
      <c r="S24" s="11">
        <v>0</v>
      </c>
      <c r="T24" s="11">
        <v>5</v>
      </c>
    </row>
    <row r="25" spans="2:28" s="1" customFormat="1" ht="21.75" customHeight="1" thickBot="1" x14ac:dyDescent="0.35">
      <c r="B25" s="11" t="s">
        <v>13</v>
      </c>
      <c r="C25" s="11" t="s">
        <v>0</v>
      </c>
      <c r="D25" s="17" t="s">
        <v>50</v>
      </c>
      <c r="E25" s="12">
        <f>SUM(Q25:T25)</f>
        <v>89</v>
      </c>
      <c r="G25" s="14" t="s">
        <v>93</v>
      </c>
      <c r="H25" s="11">
        <v>3</v>
      </c>
      <c r="N25" s="11" t="s">
        <v>13</v>
      </c>
      <c r="O25" s="11" t="s">
        <v>0</v>
      </c>
      <c r="P25" s="14" t="s">
        <v>50</v>
      </c>
      <c r="Q25" s="11">
        <v>74</v>
      </c>
      <c r="R25" s="11">
        <v>9</v>
      </c>
      <c r="S25" s="11">
        <v>0</v>
      </c>
      <c r="T25" s="11">
        <v>6</v>
      </c>
    </row>
    <row r="26" spans="2:28" s="1" customFormat="1" ht="23.25" customHeight="1" thickBot="1" x14ac:dyDescent="0.35">
      <c r="B26" s="11" t="s">
        <v>13</v>
      </c>
      <c r="C26" s="11" t="s">
        <v>0</v>
      </c>
      <c r="D26" s="17" t="s">
        <v>29</v>
      </c>
      <c r="E26" s="12">
        <f t="shared" si="0"/>
        <v>109</v>
      </c>
      <c r="H26" s="50">
        <f>SUM(H21:H25)</f>
        <v>97</v>
      </c>
      <c r="N26" s="11" t="s">
        <v>13</v>
      </c>
      <c r="O26" s="11" t="s">
        <v>0</v>
      </c>
      <c r="P26" s="14" t="s">
        <v>29</v>
      </c>
      <c r="Q26" s="11">
        <v>24</v>
      </c>
      <c r="R26" s="11">
        <v>80</v>
      </c>
      <c r="S26" s="11">
        <v>0</v>
      </c>
      <c r="T26" s="11">
        <v>5</v>
      </c>
    </row>
    <row r="27" spans="2:28" s="1" customFormat="1" ht="17.25" thickBot="1" x14ac:dyDescent="0.35">
      <c r="E27" s="18">
        <f>SUM(E4:E26)</f>
        <v>987</v>
      </c>
      <c r="F27" s="4"/>
      <c r="Q27" s="18">
        <f>SUM(Q4:Q26)</f>
        <v>423</v>
      </c>
      <c r="R27" s="18">
        <f>SUM(R4:R26)</f>
        <v>247</v>
      </c>
      <c r="S27" s="18">
        <f>SUM(S4:S26)</f>
        <v>180</v>
      </c>
      <c r="T27" s="18">
        <f>SUM(T4:T26)</f>
        <v>137</v>
      </c>
    </row>
    <row r="28" spans="2:28" s="1" customFormat="1" ht="17.25" thickBot="1" x14ac:dyDescent="0.35">
      <c r="C28" s="2"/>
      <c r="D28" s="4"/>
      <c r="E28" s="9"/>
      <c r="Q28" s="2"/>
      <c r="R28" s="2"/>
      <c r="S28" s="2"/>
      <c r="T28" s="2"/>
    </row>
    <row r="29" spans="2:28" ht="19.5" thickBot="1" x14ac:dyDescent="0.35">
      <c r="Q29" s="74">
        <f>SUM(Q27:T27)</f>
        <v>987</v>
      </c>
      <c r="R29" s="75"/>
      <c r="S29" s="75"/>
      <c r="T29" s="76"/>
      <c r="V29" s="1"/>
      <c r="W29" s="1"/>
      <c r="X29" s="1"/>
      <c r="Y29" s="1"/>
      <c r="Z29" s="1"/>
      <c r="AA29" s="1"/>
      <c r="AB29" s="1"/>
    </row>
    <row r="30" spans="2:28" x14ac:dyDescent="0.3">
      <c r="V30" s="1"/>
      <c r="W30" s="1"/>
      <c r="X30" s="1"/>
      <c r="Y30" s="1"/>
      <c r="Z30" s="1"/>
      <c r="AA30" s="1"/>
      <c r="AB30" s="1"/>
    </row>
    <row r="31" spans="2:28" x14ac:dyDescent="0.3">
      <c r="V31" s="1"/>
      <c r="W31" s="1"/>
      <c r="X31" s="1"/>
      <c r="Y31" s="1"/>
    </row>
  </sheetData>
  <mergeCells count="6">
    <mergeCell ref="Q29:T29"/>
    <mergeCell ref="B2:E2"/>
    <mergeCell ref="N2:P2"/>
    <mergeCell ref="V2:Y2"/>
    <mergeCell ref="B19:E19"/>
    <mergeCell ref="N19:T19"/>
  </mergeCells>
  <phoneticPr fontId="22" type="noConversion"/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E138"/>
  <sheetViews>
    <sheetView topLeftCell="A19" zoomScaleNormal="100" workbookViewId="0">
      <selection activeCell="C10" sqref="C10"/>
    </sheetView>
  </sheetViews>
  <sheetFormatPr baseColWidth="10" defaultRowHeight="16.5" x14ac:dyDescent="0.3"/>
  <cols>
    <col min="1" max="1" width="23.42578125" customWidth="1"/>
    <col min="2" max="2" width="9.28515625" bestFit="1" customWidth="1"/>
    <col min="3" max="3" width="70.140625" style="8" customWidth="1"/>
    <col min="4" max="4" width="12.5703125" customWidth="1"/>
    <col min="5" max="5" width="14.85546875" customWidth="1"/>
    <col min="6" max="6" width="13.42578125" customWidth="1"/>
    <col min="7" max="7" width="16.5703125" customWidth="1"/>
    <col min="8" max="8" width="17.42578125" customWidth="1"/>
    <col min="9" max="9" width="19.140625" customWidth="1"/>
    <col min="10" max="11" width="13" hidden="1" customWidth="1"/>
    <col min="12" max="12" width="15.85546875" hidden="1" customWidth="1"/>
    <col min="13" max="13" width="12.140625" hidden="1" customWidth="1"/>
    <col min="14" max="14" width="18.42578125" hidden="1" customWidth="1"/>
    <col min="15" max="15" width="15.85546875" hidden="1" customWidth="1"/>
    <col min="16" max="16" width="15.85546875" style="3" customWidth="1"/>
    <col min="17" max="17" width="26.85546875" style="1" customWidth="1"/>
    <col min="18" max="18" width="26.28515625" style="1" customWidth="1"/>
    <col min="19" max="19" width="22" style="1" customWidth="1"/>
    <col min="20" max="20" width="21.5703125" style="1" customWidth="1"/>
    <col min="21" max="21" width="16.7109375" style="1" customWidth="1"/>
    <col min="22" max="22" width="14" style="1" customWidth="1"/>
    <col min="23" max="31" width="11.42578125" style="1"/>
  </cols>
  <sheetData>
    <row r="1" spans="1:20" ht="33.75" thickBot="1" x14ac:dyDescent="0.35">
      <c r="A1" s="31" t="s">
        <v>4</v>
      </c>
      <c r="B1" s="31" t="s">
        <v>6</v>
      </c>
      <c r="C1" s="31" t="s">
        <v>3</v>
      </c>
      <c r="D1" s="31" t="s">
        <v>15</v>
      </c>
      <c r="E1" s="31" t="s">
        <v>53</v>
      </c>
      <c r="F1" s="31" t="s">
        <v>58</v>
      </c>
      <c r="G1" s="31" t="s">
        <v>59</v>
      </c>
      <c r="H1" s="31" t="s">
        <v>61</v>
      </c>
      <c r="I1" s="31" t="s">
        <v>64</v>
      </c>
      <c r="J1" s="31" t="s">
        <v>68</v>
      </c>
      <c r="K1" s="31" t="s">
        <v>75</v>
      </c>
      <c r="L1" s="31" t="s">
        <v>77</v>
      </c>
      <c r="M1" s="31" t="s">
        <v>80</v>
      </c>
      <c r="N1" s="31" t="s">
        <v>82</v>
      </c>
      <c r="O1" s="31" t="s">
        <v>84</v>
      </c>
      <c r="P1" s="31" t="s">
        <v>17</v>
      </c>
      <c r="Q1" s="2"/>
    </row>
    <row r="2" spans="1:20" ht="20.25" customHeight="1" thickBot="1" x14ac:dyDescent="0.35">
      <c r="A2" s="11" t="s">
        <v>5</v>
      </c>
      <c r="B2" s="12">
        <v>101</v>
      </c>
      <c r="C2" s="13" t="s">
        <v>18</v>
      </c>
      <c r="D2" s="12">
        <v>0</v>
      </c>
      <c r="E2" s="12">
        <v>0</v>
      </c>
      <c r="F2" s="12">
        <v>0</v>
      </c>
      <c r="G2" s="12">
        <v>0</v>
      </c>
      <c r="H2" s="12">
        <v>0</v>
      </c>
      <c r="I2" s="12">
        <v>0</v>
      </c>
      <c r="J2" s="12"/>
      <c r="K2" s="12"/>
      <c r="L2" s="12"/>
      <c r="M2" s="32"/>
      <c r="N2" s="32"/>
      <c r="O2" s="32"/>
      <c r="P2" s="32">
        <f>SUM(D2:O2)</f>
        <v>0</v>
      </c>
      <c r="S2" s="41" t="s">
        <v>26</v>
      </c>
      <c r="T2" s="41" t="s">
        <v>28</v>
      </c>
    </row>
    <row r="3" spans="1:20" ht="17.25" thickBot="1" x14ac:dyDescent="0.35">
      <c r="A3" s="11" t="s">
        <v>5</v>
      </c>
      <c r="B3" s="11">
        <v>102</v>
      </c>
      <c r="C3" s="14" t="s">
        <v>7</v>
      </c>
      <c r="D3" s="12">
        <v>21</v>
      </c>
      <c r="E3" s="12">
        <v>17</v>
      </c>
      <c r="F3" s="12">
        <v>47</v>
      </c>
      <c r="G3" s="12">
        <v>26</v>
      </c>
      <c r="H3" s="12">
        <v>35</v>
      </c>
      <c r="I3" s="12">
        <v>77</v>
      </c>
      <c r="J3" s="12"/>
      <c r="K3" s="12"/>
      <c r="L3" s="12"/>
      <c r="M3" s="32"/>
      <c r="N3" s="32"/>
      <c r="O3" s="32"/>
      <c r="P3" s="32">
        <f t="shared" ref="P3:P15" si="0">SUM(D3:O3)</f>
        <v>223</v>
      </c>
      <c r="S3" s="13" t="s">
        <v>15</v>
      </c>
      <c r="T3" s="42">
        <v>600</v>
      </c>
    </row>
    <row r="4" spans="1:20" ht="17.25" thickBot="1" x14ac:dyDescent="0.35">
      <c r="A4" s="11" t="s">
        <v>5</v>
      </c>
      <c r="B4" s="11">
        <v>107</v>
      </c>
      <c r="C4" s="14" t="s">
        <v>12</v>
      </c>
      <c r="D4" s="12">
        <v>44</v>
      </c>
      <c r="E4" s="12">
        <v>30</v>
      </c>
      <c r="F4" s="12">
        <v>28</v>
      </c>
      <c r="G4" s="12">
        <v>47</v>
      </c>
      <c r="H4" s="12">
        <v>71</v>
      </c>
      <c r="I4" s="12">
        <v>80</v>
      </c>
      <c r="J4" s="12"/>
      <c r="K4" s="12"/>
      <c r="L4" s="12"/>
      <c r="M4" s="32"/>
      <c r="N4" s="32"/>
      <c r="O4" s="32"/>
      <c r="P4" s="32">
        <f t="shared" si="0"/>
        <v>300</v>
      </c>
      <c r="S4" s="13" t="s">
        <v>53</v>
      </c>
      <c r="T4" s="42">
        <v>925</v>
      </c>
    </row>
    <row r="5" spans="1:20" ht="17.25" thickBot="1" x14ac:dyDescent="0.35">
      <c r="A5" s="11" t="s">
        <v>5</v>
      </c>
      <c r="B5" s="11">
        <v>112</v>
      </c>
      <c r="C5" s="14" t="s">
        <v>27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/>
      <c r="K5" s="12"/>
      <c r="L5" s="12"/>
      <c r="M5" s="32"/>
      <c r="N5" s="32"/>
      <c r="O5" s="32"/>
      <c r="P5" s="32">
        <f t="shared" si="0"/>
        <v>0</v>
      </c>
      <c r="S5" s="13" t="s">
        <v>57</v>
      </c>
      <c r="T5" s="42">
        <v>1085</v>
      </c>
    </row>
    <row r="6" spans="1:20" ht="17.25" thickBot="1" x14ac:dyDescent="0.35">
      <c r="A6" s="11" t="s">
        <v>5</v>
      </c>
      <c r="B6" s="11">
        <v>114</v>
      </c>
      <c r="C6" s="14" t="s">
        <v>1</v>
      </c>
      <c r="D6" s="12">
        <v>193</v>
      </c>
      <c r="E6" s="12">
        <v>231</v>
      </c>
      <c r="F6" s="12">
        <v>279</v>
      </c>
      <c r="G6" s="12">
        <v>169</v>
      </c>
      <c r="H6" s="12">
        <v>302</v>
      </c>
      <c r="I6" s="12">
        <v>261</v>
      </c>
      <c r="J6" s="12"/>
      <c r="K6" s="12"/>
      <c r="L6" s="12"/>
      <c r="M6" s="32"/>
      <c r="N6" s="32"/>
      <c r="O6" s="32"/>
      <c r="P6" s="32">
        <f>SUM(D6:O6)</f>
        <v>1435</v>
      </c>
      <c r="S6" s="13" t="s">
        <v>59</v>
      </c>
      <c r="T6" s="42">
        <v>838</v>
      </c>
    </row>
    <row r="7" spans="1:20" ht="17.25" thickBot="1" x14ac:dyDescent="0.35">
      <c r="A7" s="11" t="s">
        <v>5</v>
      </c>
      <c r="B7" s="11">
        <v>116</v>
      </c>
      <c r="C7" s="14" t="s">
        <v>67</v>
      </c>
      <c r="D7" s="12">
        <v>0</v>
      </c>
      <c r="E7" s="12">
        <v>2</v>
      </c>
      <c r="F7" s="12">
        <v>12</v>
      </c>
      <c r="G7" s="12">
        <v>1</v>
      </c>
      <c r="H7" s="12">
        <v>3</v>
      </c>
      <c r="I7" s="12">
        <v>3</v>
      </c>
      <c r="J7" s="12"/>
      <c r="K7" s="12"/>
      <c r="L7" s="12"/>
      <c r="M7" s="32"/>
      <c r="N7" s="32"/>
      <c r="O7" s="32"/>
      <c r="P7" s="32">
        <f t="shared" si="0"/>
        <v>21</v>
      </c>
      <c r="S7" s="13" t="s">
        <v>61</v>
      </c>
      <c r="T7" s="42">
        <v>1005</v>
      </c>
    </row>
    <row r="8" spans="1:20" ht="17.25" thickBot="1" x14ac:dyDescent="0.35">
      <c r="A8" s="11" t="s">
        <v>5</v>
      </c>
      <c r="B8" s="11">
        <v>117</v>
      </c>
      <c r="C8" s="14" t="s">
        <v>19</v>
      </c>
      <c r="D8" s="12">
        <v>0</v>
      </c>
      <c r="E8" s="12">
        <v>0</v>
      </c>
      <c r="F8" s="12">
        <v>1</v>
      </c>
      <c r="G8" s="12">
        <v>0</v>
      </c>
      <c r="H8" s="12">
        <v>0</v>
      </c>
      <c r="I8" s="12">
        <v>2</v>
      </c>
      <c r="J8" s="12"/>
      <c r="K8" s="12"/>
      <c r="L8" s="12"/>
      <c r="M8" s="32"/>
      <c r="N8" s="32"/>
      <c r="O8" s="32"/>
      <c r="P8" s="32">
        <f t="shared" si="0"/>
        <v>3</v>
      </c>
      <c r="S8" s="13" t="s">
        <v>65</v>
      </c>
      <c r="T8" s="42">
        <v>987</v>
      </c>
    </row>
    <row r="9" spans="1:20" ht="16.5" customHeight="1" thickBot="1" x14ac:dyDescent="0.35">
      <c r="A9" s="11" t="s">
        <v>5</v>
      </c>
      <c r="B9" s="11">
        <v>118</v>
      </c>
      <c r="C9" s="14" t="s">
        <v>8</v>
      </c>
      <c r="D9" s="12">
        <v>4</v>
      </c>
      <c r="E9" s="12">
        <v>3</v>
      </c>
      <c r="F9" s="12">
        <v>9</v>
      </c>
      <c r="G9" s="12">
        <v>7</v>
      </c>
      <c r="H9" s="12">
        <v>15</v>
      </c>
      <c r="I9" s="12">
        <v>10</v>
      </c>
      <c r="J9" s="12"/>
      <c r="K9" s="12"/>
      <c r="L9" s="12"/>
      <c r="M9" s="32"/>
      <c r="N9" s="32"/>
      <c r="O9" s="32"/>
      <c r="P9" s="32">
        <f t="shared" si="0"/>
        <v>48</v>
      </c>
      <c r="S9" s="13" t="s">
        <v>69</v>
      </c>
      <c r="T9" s="42"/>
    </row>
    <row r="10" spans="1:20" ht="16.5" customHeight="1" thickBot="1" x14ac:dyDescent="0.35">
      <c r="A10" s="11" t="s">
        <v>5</v>
      </c>
      <c r="B10" s="11">
        <v>119</v>
      </c>
      <c r="C10" s="14" t="s">
        <v>2</v>
      </c>
      <c r="D10" s="12">
        <v>0</v>
      </c>
      <c r="E10" s="12">
        <v>0</v>
      </c>
      <c r="F10" s="12">
        <v>7</v>
      </c>
      <c r="G10" s="12">
        <v>0</v>
      </c>
      <c r="H10" s="12">
        <v>0</v>
      </c>
      <c r="I10" s="12">
        <v>2</v>
      </c>
      <c r="J10" s="12"/>
      <c r="K10" s="12"/>
      <c r="L10" s="12"/>
      <c r="M10" s="32"/>
      <c r="N10" s="32"/>
      <c r="O10" s="32"/>
      <c r="P10" s="32">
        <f>SUM(D10:O10)</f>
        <v>9</v>
      </c>
      <c r="S10" s="13" t="s">
        <v>76</v>
      </c>
      <c r="T10" s="42"/>
    </row>
    <row r="11" spans="1:20" ht="21" customHeight="1" thickBot="1" x14ac:dyDescent="0.35">
      <c r="A11" s="11" t="s">
        <v>5</v>
      </c>
      <c r="B11" s="11">
        <v>125</v>
      </c>
      <c r="C11" s="14" t="s">
        <v>9</v>
      </c>
      <c r="D11" s="12">
        <v>3</v>
      </c>
      <c r="E11" s="12">
        <v>1</v>
      </c>
      <c r="F11" s="12">
        <v>0</v>
      </c>
      <c r="G11" s="12">
        <v>19</v>
      </c>
      <c r="H11" s="12">
        <v>0</v>
      </c>
      <c r="I11" s="12">
        <v>0</v>
      </c>
      <c r="J11" s="12"/>
      <c r="K11" s="12"/>
      <c r="L11" s="12"/>
      <c r="M11" s="32"/>
      <c r="N11" s="32"/>
      <c r="O11" s="32"/>
      <c r="P11" s="32">
        <f t="shared" si="0"/>
        <v>23</v>
      </c>
      <c r="S11" s="13" t="s">
        <v>78</v>
      </c>
      <c r="T11" s="42"/>
    </row>
    <row r="12" spans="1:20" ht="17.25" thickBot="1" x14ac:dyDescent="0.35">
      <c r="A12" s="11" t="s">
        <v>10</v>
      </c>
      <c r="B12" s="11">
        <v>303</v>
      </c>
      <c r="C12" s="14" t="s">
        <v>46</v>
      </c>
      <c r="D12" s="12">
        <v>57</v>
      </c>
      <c r="E12" s="12">
        <v>95</v>
      </c>
      <c r="F12" s="12">
        <v>122</v>
      </c>
      <c r="G12" s="12">
        <v>98</v>
      </c>
      <c r="H12" s="12">
        <v>120</v>
      </c>
      <c r="I12" s="12">
        <v>84</v>
      </c>
      <c r="J12" s="12"/>
      <c r="K12" s="12"/>
      <c r="L12" s="12"/>
      <c r="M12" s="32"/>
      <c r="N12" s="32"/>
      <c r="O12" s="32"/>
      <c r="P12" s="32">
        <f t="shared" si="0"/>
        <v>576</v>
      </c>
      <c r="S12" s="13" t="s">
        <v>81</v>
      </c>
      <c r="T12" s="42"/>
    </row>
    <row r="13" spans="1:20" ht="17.25" thickBot="1" x14ac:dyDescent="0.35">
      <c r="A13" s="11" t="s">
        <v>10</v>
      </c>
      <c r="B13" s="11">
        <v>308</v>
      </c>
      <c r="C13" s="14" t="s">
        <v>11</v>
      </c>
      <c r="D13" s="12">
        <v>12</v>
      </c>
      <c r="E13" s="12">
        <v>171</v>
      </c>
      <c r="F13" s="12">
        <v>140</v>
      </c>
      <c r="G13" s="12">
        <v>37</v>
      </c>
      <c r="H13" s="12">
        <v>29</v>
      </c>
      <c r="I13" s="12">
        <v>8</v>
      </c>
      <c r="J13" s="12"/>
      <c r="K13" s="12"/>
      <c r="L13" s="12"/>
      <c r="M13" s="32"/>
      <c r="N13" s="32"/>
      <c r="O13" s="32"/>
      <c r="P13" s="32">
        <f t="shared" si="0"/>
        <v>397</v>
      </c>
      <c r="S13" s="13" t="s">
        <v>83</v>
      </c>
      <c r="T13" s="42"/>
    </row>
    <row r="14" spans="1:20" ht="17.25" thickBot="1" x14ac:dyDescent="0.35">
      <c r="A14" s="11" t="s">
        <v>10</v>
      </c>
      <c r="B14" s="11">
        <v>315</v>
      </c>
      <c r="C14" s="14" t="s">
        <v>20</v>
      </c>
      <c r="D14" s="12">
        <v>2</v>
      </c>
      <c r="E14" s="12">
        <v>6</v>
      </c>
      <c r="F14" s="12">
        <v>9</v>
      </c>
      <c r="G14" s="12">
        <v>8</v>
      </c>
      <c r="H14" s="12">
        <v>4</v>
      </c>
      <c r="I14" s="12">
        <v>6</v>
      </c>
      <c r="J14" s="12"/>
      <c r="K14" s="12"/>
      <c r="L14" s="12"/>
      <c r="M14" s="32"/>
      <c r="N14" s="32"/>
      <c r="O14" s="32"/>
      <c r="P14" s="32">
        <f t="shared" si="0"/>
        <v>35</v>
      </c>
      <c r="S14" s="43" t="s">
        <v>84</v>
      </c>
      <c r="T14" s="42"/>
    </row>
    <row r="15" spans="1:20" ht="17.25" thickBot="1" x14ac:dyDescent="0.35">
      <c r="A15" s="11" t="s">
        <v>24</v>
      </c>
      <c r="B15" s="11">
        <v>4</v>
      </c>
      <c r="C15" s="14" t="s">
        <v>25</v>
      </c>
      <c r="D15" s="12">
        <v>1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/>
      <c r="K15" s="12"/>
      <c r="L15" s="12"/>
      <c r="M15" s="32"/>
      <c r="N15" s="32"/>
      <c r="O15" s="32"/>
      <c r="P15" s="32">
        <f t="shared" si="0"/>
        <v>1</v>
      </c>
      <c r="Q15" s="2"/>
      <c r="S15" s="44" t="s">
        <v>16</v>
      </c>
      <c r="T15" s="45">
        <f>SUM(T3:T14)</f>
        <v>5440</v>
      </c>
    </row>
    <row r="16" spans="1:20" ht="17.25" thickBot="1" x14ac:dyDescent="0.35">
      <c r="A16" s="11" t="s">
        <v>21</v>
      </c>
      <c r="B16" s="11">
        <v>5</v>
      </c>
      <c r="C16" s="14" t="s">
        <v>22</v>
      </c>
      <c r="D16" s="12">
        <v>8</v>
      </c>
      <c r="E16" s="12">
        <v>8</v>
      </c>
      <c r="F16" s="12">
        <v>28</v>
      </c>
      <c r="G16" s="12">
        <v>43</v>
      </c>
      <c r="H16" s="12">
        <v>7</v>
      </c>
      <c r="I16" s="12">
        <v>6</v>
      </c>
      <c r="J16" s="12"/>
      <c r="K16" s="12"/>
      <c r="L16" s="12"/>
      <c r="M16" s="32"/>
      <c r="N16" s="32"/>
      <c r="O16" s="32"/>
      <c r="P16" s="32">
        <f>SUM(D16:O16)</f>
        <v>100</v>
      </c>
      <c r="Q16" s="2"/>
    </row>
    <row r="17" spans="1:21" ht="20.25" customHeight="1" thickBot="1" x14ac:dyDescent="0.35">
      <c r="A17" s="33"/>
      <c r="B17" s="33"/>
      <c r="C17" s="34"/>
      <c r="D17" s="33"/>
      <c r="E17" s="35"/>
      <c r="F17" s="35"/>
      <c r="G17" s="35"/>
      <c r="H17" s="35"/>
      <c r="I17" s="35"/>
      <c r="J17" s="35"/>
      <c r="K17" s="35"/>
      <c r="L17" s="35"/>
      <c r="M17" s="36"/>
      <c r="N17" s="36"/>
      <c r="O17" s="36"/>
      <c r="P17" s="36"/>
      <c r="Q17" s="2"/>
    </row>
    <row r="18" spans="1:21" ht="16.5" customHeight="1" thickBot="1" x14ac:dyDescent="0.35">
      <c r="A18" s="11" t="s">
        <v>13</v>
      </c>
      <c r="B18" s="11" t="s">
        <v>0</v>
      </c>
      <c r="C18" s="14" t="s">
        <v>56</v>
      </c>
      <c r="D18" s="11">
        <v>54</v>
      </c>
      <c r="E18" s="11">
        <v>6</v>
      </c>
      <c r="F18" s="11">
        <v>19</v>
      </c>
      <c r="G18" s="11">
        <v>49</v>
      </c>
      <c r="H18" s="11">
        <v>13</v>
      </c>
      <c r="I18" s="11">
        <v>37</v>
      </c>
      <c r="J18" s="11"/>
      <c r="K18" s="11"/>
      <c r="L18" s="11"/>
      <c r="M18" s="11"/>
      <c r="N18" s="11"/>
      <c r="O18" s="11"/>
      <c r="P18" s="32">
        <f t="shared" ref="P18:P24" si="1">SUM(D18:O18)</f>
        <v>178</v>
      </c>
      <c r="Q18" s="2"/>
    </row>
    <row r="19" spans="1:21" ht="16.5" customHeight="1" thickBot="1" x14ac:dyDescent="0.35">
      <c r="A19" s="11" t="s">
        <v>13</v>
      </c>
      <c r="B19" s="11" t="s">
        <v>0</v>
      </c>
      <c r="C19" s="14" t="s">
        <v>14</v>
      </c>
      <c r="D19" s="11">
        <v>15</v>
      </c>
      <c r="E19" s="11">
        <v>24</v>
      </c>
      <c r="F19" s="11">
        <v>92</v>
      </c>
      <c r="G19" s="11">
        <v>61</v>
      </c>
      <c r="H19" s="11">
        <v>63</v>
      </c>
      <c r="I19" s="11">
        <v>56</v>
      </c>
      <c r="J19" s="11"/>
      <c r="K19" s="11"/>
      <c r="L19" s="11"/>
      <c r="M19" s="11"/>
      <c r="N19" s="11"/>
      <c r="O19" s="11"/>
      <c r="P19" s="32">
        <f t="shared" si="1"/>
        <v>311</v>
      </c>
      <c r="Q19" s="2"/>
      <c r="R19" s="83" t="s">
        <v>62</v>
      </c>
      <c r="S19" s="83"/>
      <c r="T19" s="83"/>
      <c r="U19" s="83"/>
    </row>
    <row r="20" spans="1:21" ht="16.5" customHeight="1" thickBot="1" x14ac:dyDescent="0.35">
      <c r="A20" s="11" t="s">
        <v>13</v>
      </c>
      <c r="B20" s="11" t="s">
        <v>0</v>
      </c>
      <c r="C20" s="14" t="s">
        <v>48</v>
      </c>
      <c r="D20" s="11">
        <v>26</v>
      </c>
      <c r="E20" s="11">
        <v>50</v>
      </c>
      <c r="F20" s="11">
        <v>52</v>
      </c>
      <c r="G20" s="11">
        <v>55</v>
      </c>
      <c r="H20" s="11">
        <v>61</v>
      </c>
      <c r="I20" s="11">
        <v>97</v>
      </c>
      <c r="J20" s="11"/>
      <c r="K20" s="11"/>
      <c r="L20" s="11"/>
      <c r="M20" s="11"/>
      <c r="N20" s="11"/>
      <c r="O20" s="11"/>
      <c r="P20" s="32">
        <f t="shared" si="1"/>
        <v>341</v>
      </c>
      <c r="Q20" s="2"/>
      <c r="R20" s="41" t="s">
        <v>26</v>
      </c>
      <c r="S20" s="41" t="s">
        <v>33</v>
      </c>
      <c r="T20" s="41" t="s">
        <v>34</v>
      </c>
      <c r="U20" s="41" t="s">
        <v>28</v>
      </c>
    </row>
    <row r="21" spans="1:21" ht="16.5" customHeight="1" thickBot="1" x14ac:dyDescent="0.35">
      <c r="A21" s="11" t="s">
        <v>13</v>
      </c>
      <c r="B21" s="11" t="s">
        <v>0</v>
      </c>
      <c r="C21" s="14" t="s">
        <v>30</v>
      </c>
      <c r="D21" s="11">
        <v>19</v>
      </c>
      <c r="E21" s="11">
        <v>38</v>
      </c>
      <c r="F21" s="11">
        <v>29</v>
      </c>
      <c r="G21" s="11">
        <v>23</v>
      </c>
      <c r="H21" s="11">
        <v>40</v>
      </c>
      <c r="I21" s="11">
        <v>25</v>
      </c>
      <c r="J21" s="11"/>
      <c r="K21" s="11"/>
      <c r="L21" s="11"/>
      <c r="M21" s="11"/>
      <c r="N21" s="11"/>
      <c r="O21" s="11"/>
      <c r="P21" s="32">
        <f t="shared" si="1"/>
        <v>174</v>
      </c>
      <c r="R21" s="13" t="s">
        <v>15</v>
      </c>
      <c r="S21" s="42">
        <v>16</v>
      </c>
      <c r="T21" s="11">
        <v>41</v>
      </c>
      <c r="U21" s="42">
        <f>SUM(S21:T21)</f>
        <v>57</v>
      </c>
    </row>
    <row r="22" spans="1:21" ht="16.5" customHeight="1" thickBot="1" x14ac:dyDescent="0.35">
      <c r="A22" s="11" t="s">
        <v>13</v>
      </c>
      <c r="B22" s="11" t="s">
        <v>0</v>
      </c>
      <c r="C22" s="14" t="s">
        <v>31</v>
      </c>
      <c r="D22" s="11">
        <v>21</v>
      </c>
      <c r="E22" s="11">
        <v>27</v>
      </c>
      <c r="F22" s="11">
        <v>27</v>
      </c>
      <c r="G22" s="11">
        <v>26</v>
      </c>
      <c r="H22" s="11">
        <v>26</v>
      </c>
      <c r="I22" s="11">
        <v>35</v>
      </c>
      <c r="J22" s="11"/>
      <c r="K22" s="11"/>
      <c r="L22" s="11"/>
      <c r="M22" s="11"/>
      <c r="N22" s="11"/>
      <c r="O22" s="11"/>
      <c r="P22" s="32">
        <f t="shared" si="1"/>
        <v>162</v>
      </c>
      <c r="R22" s="13" t="s">
        <v>53</v>
      </c>
      <c r="S22" s="42">
        <v>33</v>
      </c>
      <c r="T22" s="11">
        <v>62</v>
      </c>
      <c r="U22" s="42">
        <f>SUM(S22:T22)</f>
        <v>95</v>
      </c>
    </row>
    <row r="23" spans="1:21" ht="16.5" customHeight="1" thickBot="1" x14ac:dyDescent="0.35">
      <c r="A23" s="11" t="s">
        <v>13</v>
      </c>
      <c r="B23" s="11" t="s">
        <v>0</v>
      </c>
      <c r="C23" s="14" t="s">
        <v>50</v>
      </c>
      <c r="D23" s="11">
        <v>35</v>
      </c>
      <c r="E23" s="11">
        <v>118</v>
      </c>
      <c r="F23" s="11">
        <v>86</v>
      </c>
      <c r="G23" s="11">
        <v>64</v>
      </c>
      <c r="H23" s="11">
        <v>78</v>
      </c>
      <c r="I23" s="11">
        <v>89</v>
      </c>
      <c r="J23" s="11"/>
      <c r="K23" s="11"/>
      <c r="L23" s="11"/>
      <c r="M23" s="11"/>
      <c r="N23" s="11"/>
      <c r="O23" s="11"/>
      <c r="P23" s="32">
        <f t="shared" si="1"/>
        <v>470</v>
      </c>
      <c r="R23" s="14" t="s">
        <v>57</v>
      </c>
      <c r="S23" s="42">
        <v>25</v>
      </c>
      <c r="T23" s="11">
        <v>97</v>
      </c>
      <c r="U23" s="42">
        <f>SUM(S23:T23)</f>
        <v>122</v>
      </c>
    </row>
    <row r="24" spans="1:21" ht="16.5" customHeight="1" thickBot="1" x14ac:dyDescent="0.35">
      <c r="A24" s="11" t="s">
        <v>13</v>
      </c>
      <c r="B24" s="11" t="s">
        <v>0</v>
      </c>
      <c r="C24" s="17" t="s">
        <v>29</v>
      </c>
      <c r="D24" s="11">
        <v>85</v>
      </c>
      <c r="E24" s="11">
        <v>98</v>
      </c>
      <c r="F24" s="11">
        <v>98</v>
      </c>
      <c r="G24" s="11">
        <v>105</v>
      </c>
      <c r="H24" s="11">
        <v>138</v>
      </c>
      <c r="I24" s="11">
        <v>109</v>
      </c>
      <c r="J24" s="11"/>
      <c r="K24" s="11"/>
      <c r="L24" s="11"/>
      <c r="M24" s="11"/>
      <c r="N24" s="11"/>
      <c r="O24" s="11"/>
      <c r="P24" s="32">
        <f t="shared" si="1"/>
        <v>633</v>
      </c>
      <c r="R24" s="14" t="s">
        <v>59</v>
      </c>
      <c r="S24" s="42">
        <v>17</v>
      </c>
      <c r="T24" s="11">
        <v>81</v>
      </c>
      <c r="U24" s="42">
        <f>SUM(S24:T24)</f>
        <v>98</v>
      </c>
    </row>
    <row r="25" spans="1:21" ht="17.25" thickBot="1" x14ac:dyDescent="0.35">
      <c r="A25" s="37" t="s">
        <v>16</v>
      </c>
      <c r="B25" s="37"/>
      <c r="C25" s="38"/>
      <c r="D25" s="39">
        <f t="shared" ref="D25:K25" si="2">SUM(D2:D24)</f>
        <v>600</v>
      </c>
      <c r="E25" s="39">
        <f t="shared" si="2"/>
        <v>925</v>
      </c>
      <c r="F25" s="39">
        <f t="shared" si="2"/>
        <v>1085</v>
      </c>
      <c r="G25" s="39">
        <f t="shared" si="2"/>
        <v>838</v>
      </c>
      <c r="H25" s="39">
        <f t="shared" si="2"/>
        <v>1005</v>
      </c>
      <c r="I25" s="39">
        <f t="shared" si="2"/>
        <v>987</v>
      </c>
      <c r="J25" s="39">
        <f t="shared" si="2"/>
        <v>0</v>
      </c>
      <c r="K25" s="39">
        <f t="shared" si="2"/>
        <v>0</v>
      </c>
      <c r="L25" s="39">
        <f>SUM(L2:L24)</f>
        <v>0</v>
      </c>
      <c r="M25" s="39">
        <f>SUM(M2:M24)</f>
        <v>0</v>
      </c>
      <c r="N25" s="39">
        <f>SUM(N2:N24)</f>
        <v>0</v>
      </c>
      <c r="O25" s="39">
        <f>SUM(O2:O24)</f>
        <v>0</v>
      </c>
      <c r="P25" s="39">
        <f>SUM(P2:P24)</f>
        <v>5440</v>
      </c>
      <c r="R25" s="14" t="s">
        <v>61</v>
      </c>
      <c r="S25" s="42">
        <v>32</v>
      </c>
      <c r="T25" s="11">
        <v>88</v>
      </c>
      <c r="U25" s="42">
        <f t="shared" ref="U25:U32" si="3">SUM(S25:T25)</f>
        <v>120</v>
      </c>
    </row>
    <row r="26" spans="1:21" ht="17.25" thickBot="1" x14ac:dyDescent="0.35">
      <c r="D26" s="2"/>
      <c r="E26" s="2"/>
      <c r="F26" s="2"/>
      <c r="G26" s="2"/>
      <c r="H26" s="2"/>
      <c r="I26" s="2"/>
      <c r="J26" s="2"/>
      <c r="P26"/>
      <c r="R26" s="14" t="s">
        <v>63</v>
      </c>
      <c r="S26" s="42">
        <v>17</v>
      </c>
      <c r="T26" s="11">
        <v>67</v>
      </c>
      <c r="U26" s="42">
        <f t="shared" si="3"/>
        <v>84</v>
      </c>
    </row>
    <row r="27" spans="1:21" ht="17.25" thickBot="1" x14ac:dyDescent="0.35">
      <c r="D27" s="2"/>
      <c r="E27" s="2"/>
      <c r="F27" s="2"/>
      <c r="G27" s="2"/>
      <c r="H27" s="2"/>
      <c r="I27" s="2"/>
      <c r="J27" s="2"/>
      <c r="P27"/>
      <c r="R27" s="14" t="s">
        <v>66</v>
      </c>
      <c r="S27" s="42"/>
      <c r="T27" s="11"/>
      <c r="U27" s="42">
        <f t="shared" si="3"/>
        <v>0</v>
      </c>
    </row>
    <row r="28" spans="1:21" ht="17.25" thickBot="1" x14ac:dyDescent="0.35">
      <c r="D28" s="2"/>
      <c r="E28" s="2"/>
      <c r="F28" s="2"/>
      <c r="G28" s="2"/>
      <c r="H28" s="2"/>
      <c r="I28" s="2"/>
      <c r="J28" s="2"/>
      <c r="P28"/>
      <c r="R28" s="14" t="s">
        <v>75</v>
      </c>
      <c r="S28" s="42"/>
      <c r="T28" s="11"/>
      <c r="U28" s="42">
        <f t="shared" si="3"/>
        <v>0</v>
      </c>
    </row>
    <row r="29" spans="1:21" ht="17.25" thickBot="1" x14ac:dyDescent="0.35">
      <c r="D29" s="2"/>
      <c r="E29" s="2"/>
      <c r="F29" s="2"/>
      <c r="G29" s="2"/>
      <c r="H29" s="2"/>
      <c r="I29" s="2"/>
      <c r="J29" s="2"/>
      <c r="P29"/>
      <c r="R29" s="14" t="s">
        <v>77</v>
      </c>
      <c r="S29" s="42"/>
      <c r="T29" s="11"/>
      <c r="U29" s="42">
        <f t="shared" si="3"/>
        <v>0</v>
      </c>
    </row>
    <row r="30" spans="1:21" ht="17.25" thickBot="1" x14ac:dyDescent="0.35">
      <c r="D30" s="2"/>
      <c r="E30" s="2"/>
      <c r="F30" s="2"/>
      <c r="G30" s="2"/>
      <c r="H30" s="2"/>
      <c r="I30" s="2"/>
      <c r="J30" s="2"/>
      <c r="P30"/>
      <c r="R30" s="14" t="s">
        <v>80</v>
      </c>
      <c r="S30" s="42"/>
      <c r="T30" s="11"/>
      <c r="U30" s="42">
        <f t="shared" si="3"/>
        <v>0</v>
      </c>
    </row>
    <row r="31" spans="1:21" ht="17.25" thickBot="1" x14ac:dyDescent="0.35">
      <c r="D31" s="2"/>
      <c r="E31" s="2"/>
      <c r="F31" s="2"/>
      <c r="G31" s="2"/>
      <c r="H31" s="2"/>
      <c r="I31" s="2"/>
      <c r="J31" s="2"/>
      <c r="P31"/>
      <c r="R31" s="14" t="s">
        <v>82</v>
      </c>
      <c r="S31" s="42"/>
      <c r="T31" s="11"/>
      <c r="U31" s="42">
        <f t="shared" si="3"/>
        <v>0</v>
      </c>
    </row>
    <row r="32" spans="1:21" ht="17.25" thickBot="1" x14ac:dyDescent="0.35">
      <c r="D32" s="2"/>
      <c r="E32" s="2"/>
      <c r="F32" s="2"/>
      <c r="G32" s="2"/>
      <c r="H32" s="2"/>
      <c r="I32" s="2"/>
      <c r="J32" s="2"/>
      <c r="P32"/>
      <c r="R32" s="14" t="s">
        <v>84</v>
      </c>
      <c r="S32" s="42"/>
      <c r="T32" s="11"/>
      <c r="U32" s="42">
        <f t="shared" si="3"/>
        <v>0</v>
      </c>
    </row>
    <row r="33" spans="4:21" ht="18.75" customHeight="1" thickBot="1" x14ac:dyDescent="0.35">
      <c r="D33" s="2"/>
      <c r="E33" s="2"/>
      <c r="F33" s="2"/>
      <c r="G33" s="2"/>
      <c r="H33" s="2"/>
      <c r="I33" s="2"/>
      <c r="J33" s="2"/>
      <c r="P33"/>
      <c r="R33" s="44" t="s">
        <v>16</v>
      </c>
      <c r="S33" s="46">
        <f>SUM(S21:S32)</f>
        <v>140</v>
      </c>
      <c r="T33" s="46">
        <f>SUM(T21:T32)</f>
        <v>436</v>
      </c>
      <c r="U33" s="46">
        <f>SUM(U21:U32)</f>
        <v>576</v>
      </c>
    </row>
    <row r="34" spans="4:21" x14ac:dyDescent="0.3">
      <c r="D34" s="2"/>
      <c r="E34" s="2"/>
      <c r="F34" s="2"/>
      <c r="G34" s="2"/>
      <c r="H34" s="2"/>
      <c r="I34" s="2"/>
      <c r="J34" s="2"/>
    </row>
    <row r="35" spans="4:21" x14ac:dyDescent="0.3">
      <c r="D35" s="2"/>
      <c r="E35" s="2"/>
      <c r="F35" s="2"/>
      <c r="G35" s="2"/>
      <c r="H35" s="2"/>
      <c r="I35" s="2"/>
      <c r="J35" s="2"/>
    </row>
    <row r="36" spans="4:21" x14ac:dyDescent="0.3">
      <c r="D36" s="2"/>
      <c r="E36" s="2"/>
      <c r="F36" s="2"/>
      <c r="G36" s="2"/>
      <c r="H36" s="2"/>
      <c r="I36" s="2"/>
      <c r="J36" s="2"/>
    </row>
    <row r="37" spans="4:21" ht="17.25" thickBot="1" x14ac:dyDescent="0.35">
      <c r="D37" s="2"/>
      <c r="E37" s="2"/>
      <c r="F37" s="2"/>
      <c r="G37" s="2"/>
      <c r="H37" s="2"/>
      <c r="I37" s="2"/>
      <c r="J37" s="2"/>
    </row>
    <row r="38" spans="4:21" ht="37.5" customHeight="1" thickBot="1" x14ac:dyDescent="0.35">
      <c r="D38" s="2"/>
      <c r="E38" s="2"/>
      <c r="F38" s="2"/>
      <c r="G38" s="2"/>
      <c r="H38" s="2"/>
      <c r="I38" s="2"/>
      <c r="J38" s="2"/>
      <c r="S38" s="83" t="s">
        <v>35</v>
      </c>
      <c r="T38" s="83"/>
    </row>
    <row r="39" spans="4:21" ht="17.25" thickBot="1" x14ac:dyDescent="0.35">
      <c r="D39" s="2"/>
      <c r="E39" s="2"/>
      <c r="F39" s="2"/>
      <c r="G39" s="2"/>
      <c r="H39" s="2"/>
      <c r="I39" s="2"/>
      <c r="J39" s="2"/>
      <c r="S39" s="41" t="s">
        <v>26</v>
      </c>
      <c r="T39" s="41" t="s">
        <v>28</v>
      </c>
    </row>
    <row r="40" spans="4:21" ht="15" customHeight="1" thickBot="1" x14ac:dyDescent="0.35">
      <c r="D40" s="2"/>
      <c r="S40" s="13" t="s">
        <v>15</v>
      </c>
      <c r="T40" s="42">
        <v>12</v>
      </c>
    </row>
    <row r="41" spans="4:21" ht="17.25" thickBot="1" x14ac:dyDescent="0.35">
      <c r="D41" s="2"/>
      <c r="S41" s="13" t="s">
        <v>53</v>
      </c>
      <c r="T41" s="42">
        <v>171</v>
      </c>
    </row>
    <row r="42" spans="4:21" ht="17.25" thickBot="1" x14ac:dyDescent="0.35">
      <c r="D42" s="2"/>
      <c r="S42" s="13" t="s">
        <v>57</v>
      </c>
      <c r="T42" s="42">
        <v>140</v>
      </c>
    </row>
    <row r="43" spans="4:21" ht="17.25" thickBot="1" x14ac:dyDescent="0.35">
      <c r="D43" s="2"/>
      <c r="S43" s="13" t="s">
        <v>59</v>
      </c>
      <c r="T43" s="42">
        <v>37</v>
      </c>
    </row>
    <row r="44" spans="4:21" ht="17.25" thickBot="1" x14ac:dyDescent="0.35">
      <c r="D44" s="2"/>
      <c r="S44" s="13" t="s">
        <v>61</v>
      </c>
      <c r="T44" s="42">
        <v>29</v>
      </c>
    </row>
    <row r="45" spans="4:21" ht="17.25" thickBot="1" x14ac:dyDescent="0.35">
      <c r="D45" s="2"/>
      <c r="S45" s="13" t="s">
        <v>63</v>
      </c>
      <c r="T45" s="42">
        <v>8</v>
      </c>
    </row>
    <row r="46" spans="4:21" ht="17.25" thickBot="1" x14ac:dyDescent="0.35">
      <c r="D46" s="2"/>
      <c r="S46" s="13" t="s">
        <v>66</v>
      </c>
      <c r="T46" s="42"/>
    </row>
    <row r="47" spans="4:21" ht="17.25" thickBot="1" x14ac:dyDescent="0.35">
      <c r="D47" s="2"/>
      <c r="S47" s="13" t="s">
        <v>75</v>
      </c>
      <c r="T47" s="42"/>
    </row>
    <row r="48" spans="4:21" ht="17.25" thickBot="1" x14ac:dyDescent="0.35">
      <c r="D48" s="2"/>
      <c r="S48" s="13" t="s">
        <v>77</v>
      </c>
      <c r="T48" s="42"/>
    </row>
    <row r="49" spans="4:21" ht="17.25" thickBot="1" x14ac:dyDescent="0.35">
      <c r="D49" s="2"/>
      <c r="S49" s="13" t="s">
        <v>80</v>
      </c>
      <c r="T49" s="42"/>
    </row>
    <row r="50" spans="4:21" ht="17.25" thickBot="1" x14ac:dyDescent="0.35">
      <c r="D50" s="2"/>
      <c r="S50" s="13" t="s">
        <v>82</v>
      </c>
      <c r="T50" s="42"/>
    </row>
    <row r="51" spans="4:21" ht="17.25" thickBot="1" x14ac:dyDescent="0.35">
      <c r="D51" s="2"/>
      <c r="S51" s="13" t="s">
        <v>84</v>
      </c>
      <c r="T51" s="42"/>
    </row>
    <row r="52" spans="4:21" ht="17.25" thickBot="1" x14ac:dyDescent="0.35">
      <c r="D52" s="2"/>
      <c r="S52" s="44" t="s">
        <v>16</v>
      </c>
      <c r="T52" s="45">
        <f>SUM(T40:T51)</f>
        <v>397</v>
      </c>
    </row>
    <row r="53" spans="4:21" x14ac:dyDescent="0.3">
      <c r="D53" s="2"/>
    </row>
    <row r="54" spans="4:21" ht="17.25" thickBot="1" x14ac:dyDescent="0.35">
      <c r="D54" s="2"/>
    </row>
    <row r="55" spans="4:21" ht="17.25" thickBot="1" x14ac:dyDescent="0.35">
      <c r="D55" s="2"/>
      <c r="R55" s="86" t="s">
        <v>51</v>
      </c>
      <c r="S55" s="86"/>
      <c r="T55" s="86"/>
      <c r="U55" s="86"/>
    </row>
    <row r="56" spans="4:21" ht="53.25" customHeight="1" thickBot="1" x14ac:dyDescent="0.35">
      <c r="D56" s="2"/>
      <c r="R56" s="41" t="s">
        <v>26</v>
      </c>
      <c r="S56" s="47" t="s">
        <v>52</v>
      </c>
      <c r="T56" s="47" t="s">
        <v>31</v>
      </c>
      <c r="U56" s="41" t="s">
        <v>28</v>
      </c>
    </row>
    <row r="57" spans="4:21" ht="15" customHeight="1" thickBot="1" x14ac:dyDescent="0.35">
      <c r="D57" s="2"/>
      <c r="R57" s="43" t="s">
        <v>15</v>
      </c>
      <c r="S57" s="42">
        <v>19</v>
      </c>
      <c r="T57" s="11">
        <v>21</v>
      </c>
      <c r="U57" s="42">
        <f t="shared" ref="U57:U63" si="4">SUM(S57:T57)</f>
        <v>40</v>
      </c>
    </row>
    <row r="58" spans="4:21" ht="19.5" customHeight="1" thickBot="1" x14ac:dyDescent="0.35">
      <c r="D58" s="2"/>
      <c r="R58" s="43" t="s">
        <v>53</v>
      </c>
      <c r="S58" s="42">
        <v>38</v>
      </c>
      <c r="T58" s="11">
        <v>27</v>
      </c>
      <c r="U58" s="42">
        <f t="shared" si="4"/>
        <v>65</v>
      </c>
    </row>
    <row r="59" spans="4:21" ht="17.25" thickBot="1" x14ac:dyDescent="0.35">
      <c r="D59" s="2"/>
      <c r="R59" s="43" t="s">
        <v>57</v>
      </c>
      <c r="S59" s="42">
        <v>29</v>
      </c>
      <c r="T59" s="11">
        <v>27</v>
      </c>
      <c r="U59" s="42">
        <f t="shared" si="4"/>
        <v>56</v>
      </c>
    </row>
    <row r="60" spans="4:21" ht="17.25" thickBot="1" x14ac:dyDescent="0.35">
      <c r="D60" s="2"/>
      <c r="R60" s="43" t="s">
        <v>59</v>
      </c>
      <c r="S60" s="42">
        <v>23</v>
      </c>
      <c r="T60" s="11">
        <v>26</v>
      </c>
      <c r="U60" s="42">
        <f t="shared" si="4"/>
        <v>49</v>
      </c>
    </row>
    <row r="61" spans="4:21" ht="17.25" thickBot="1" x14ac:dyDescent="0.35">
      <c r="D61" s="2"/>
      <c r="R61" s="43" t="s">
        <v>61</v>
      </c>
      <c r="S61" s="42">
        <v>40</v>
      </c>
      <c r="T61" s="11">
        <v>26</v>
      </c>
      <c r="U61" s="42">
        <f t="shared" si="4"/>
        <v>66</v>
      </c>
    </row>
    <row r="62" spans="4:21" ht="17.25" thickBot="1" x14ac:dyDescent="0.35">
      <c r="D62" s="2"/>
      <c r="R62" s="43" t="s">
        <v>63</v>
      </c>
      <c r="S62" s="42">
        <v>25</v>
      </c>
      <c r="T62" s="11">
        <v>35</v>
      </c>
      <c r="U62" s="42">
        <f t="shared" si="4"/>
        <v>60</v>
      </c>
    </row>
    <row r="63" spans="4:21" ht="17.25" thickBot="1" x14ac:dyDescent="0.35">
      <c r="D63" s="2"/>
      <c r="R63" s="43" t="s">
        <v>66</v>
      </c>
      <c r="S63" s="42"/>
      <c r="T63" s="11"/>
      <c r="U63" s="11">
        <f t="shared" si="4"/>
        <v>0</v>
      </c>
    </row>
    <row r="64" spans="4:21" ht="17.25" thickBot="1" x14ac:dyDescent="0.35">
      <c r="D64" s="2"/>
      <c r="R64" s="43" t="s">
        <v>75</v>
      </c>
      <c r="S64" s="42"/>
      <c r="T64" s="11"/>
      <c r="U64" s="11">
        <f>SUM(S64:T64)</f>
        <v>0</v>
      </c>
    </row>
    <row r="65" spans="4:21" ht="17.25" thickBot="1" x14ac:dyDescent="0.35">
      <c r="D65" s="2"/>
      <c r="R65" s="43" t="s">
        <v>77</v>
      </c>
      <c r="S65" s="42"/>
      <c r="T65" s="11"/>
      <c r="U65" s="11">
        <f>SUM(S65:T65)</f>
        <v>0</v>
      </c>
    </row>
    <row r="66" spans="4:21" ht="17.25" thickBot="1" x14ac:dyDescent="0.35">
      <c r="D66" s="2"/>
      <c r="R66" s="43" t="s">
        <v>80</v>
      </c>
      <c r="S66" s="42"/>
      <c r="T66" s="11"/>
      <c r="U66" s="11">
        <f>SUM(S66:T66)</f>
        <v>0</v>
      </c>
    </row>
    <row r="67" spans="4:21" ht="17.25" thickBot="1" x14ac:dyDescent="0.35">
      <c r="D67" s="2"/>
      <c r="R67" s="43" t="s">
        <v>82</v>
      </c>
      <c r="S67" s="42"/>
      <c r="T67" s="11"/>
      <c r="U67" s="11">
        <f>SUM(S67:T67)</f>
        <v>0</v>
      </c>
    </row>
    <row r="68" spans="4:21" ht="17.25" thickBot="1" x14ac:dyDescent="0.35">
      <c r="D68" s="2"/>
      <c r="R68" s="43" t="s">
        <v>84</v>
      </c>
      <c r="S68" s="42"/>
      <c r="T68" s="11"/>
      <c r="U68" s="11">
        <f>SUM(S68:T68)</f>
        <v>0</v>
      </c>
    </row>
    <row r="69" spans="4:21" ht="17.25" thickBot="1" x14ac:dyDescent="0.35">
      <c r="D69" s="2"/>
      <c r="R69" s="44" t="s">
        <v>16</v>
      </c>
      <c r="S69" s="46">
        <f>SUM(S57:S68)</f>
        <v>174</v>
      </c>
      <c r="T69" s="46">
        <f>SUM(T57:T68)</f>
        <v>162</v>
      </c>
      <c r="U69" s="46">
        <f>SUM(U57:U68)</f>
        <v>336</v>
      </c>
    </row>
    <row r="70" spans="4:21" ht="17.25" thickBot="1" x14ac:dyDescent="0.35">
      <c r="D70" s="2"/>
    </row>
    <row r="71" spans="4:21" ht="17.25" thickBot="1" x14ac:dyDescent="0.35">
      <c r="D71" s="2"/>
      <c r="P71"/>
      <c r="S71" s="85" t="s">
        <v>60</v>
      </c>
      <c r="T71" s="85"/>
    </row>
    <row r="72" spans="4:21" ht="17.25" thickBot="1" x14ac:dyDescent="0.35">
      <c r="D72" s="2"/>
      <c r="P72"/>
      <c r="S72" s="18" t="s">
        <v>26</v>
      </c>
      <c r="T72" s="18" t="s">
        <v>28</v>
      </c>
    </row>
    <row r="73" spans="4:21" ht="17.25" thickBot="1" x14ac:dyDescent="0.35">
      <c r="D73" s="2"/>
      <c r="P73"/>
      <c r="S73" s="13" t="s">
        <v>15</v>
      </c>
      <c r="T73" s="42">
        <v>15</v>
      </c>
    </row>
    <row r="74" spans="4:21" ht="17.25" thickBot="1" x14ac:dyDescent="0.35">
      <c r="D74" s="2"/>
      <c r="P74"/>
      <c r="S74" s="13" t="s">
        <v>53</v>
      </c>
      <c r="T74" s="42">
        <v>24</v>
      </c>
    </row>
    <row r="75" spans="4:21" ht="17.25" thickBot="1" x14ac:dyDescent="0.35">
      <c r="D75" s="2"/>
      <c r="S75" s="14" t="s">
        <v>57</v>
      </c>
      <c r="T75" s="42">
        <v>92</v>
      </c>
    </row>
    <row r="76" spans="4:21" ht="17.25" thickBot="1" x14ac:dyDescent="0.35">
      <c r="D76" s="2"/>
      <c r="S76" s="14" t="s">
        <v>59</v>
      </c>
      <c r="T76" s="42">
        <v>61</v>
      </c>
    </row>
    <row r="77" spans="4:21" ht="17.25" thickBot="1" x14ac:dyDescent="0.35">
      <c r="D77" s="2"/>
      <c r="S77" s="14" t="s">
        <v>61</v>
      </c>
      <c r="T77" s="42">
        <v>63</v>
      </c>
    </row>
    <row r="78" spans="4:21" ht="17.25" thickBot="1" x14ac:dyDescent="0.35">
      <c r="D78" s="2"/>
      <c r="S78" s="14" t="s">
        <v>63</v>
      </c>
      <c r="T78" s="42">
        <v>56</v>
      </c>
    </row>
    <row r="79" spans="4:21" ht="15" customHeight="1" thickBot="1" x14ac:dyDescent="0.35">
      <c r="D79" s="2"/>
      <c r="S79" s="14" t="s">
        <v>66</v>
      </c>
      <c r="T79" s="42"/>
    </row>
    <row r="80" spans="4:21" ht="17.25" thickBot="1" x14ac:dyDescent="0.35">
      <c r="D80" s="2"/>
      <c r="S80" s="14" t="s">
        <v>75</v>
      </c>
      <c r="T80" s="42"/>
    </row>
    <row r="81" spans="4:22" ht="17.25" thickBot="1" x14ac:dyDescent="0.35">
      <c r="D81" s="2"/>
      <c r="S81" s="14" t="s">
        <v>77</v>
      </c>
      <c r="T81" s="42"/>
    </row>
    <row r="82" spans="4:22" ht="17.25" thickBot="1" x14ac:dyDescent="0.35">
      <c r="D82" s="2"/>
      <c r="S82" s="14" t="s">
        <v>80</v>
      </c>
      <c r="T82" s="42"/>
    </row>
    <row r="83" spans="4:22" ht="17.25" thickBot="1" x14ac:dyDescent="0.35">
      <c r="D83" s="2"/>
      <c r="S83" s="14" t="s">
        <v>82</v>
      </c>
      <c r="T83" s="42"/>
    </row>
    <row r="84" spans="4:22" ht="17.25" thickBot="1" x14ac:dyDescent="0.35">
      <c r="D84" s="2"/>
      <c r="S84" s="14" t="s">
        <v>84</v>
      </c>
      <c r="T84" s="42"/>
    </row>
    <row r="85" spans="4:22" ht="17.25" thickBot="1" x14ac:dyDescent="0.35">
      <c r="D85" s="2"/>
      <c r="S85" s="48" t="s">
        <v>16</v>
      </c>
      <c r="T85" s="49">
        <f>SUM(T73:T84)</f>
        <v>311</v>
      </c>
    </row>
    <row r="86" spans="4:22" x14ac:dyDescent="0.3">
      <c r="D86" s="2"/>
    </row>
    <row r="87" spans="4:22" x14ac:dyDescent="0.3">
      <c r="D87" s="2"/>
    </row>
    <row r="88" spans="4:22" x14ac:dyDescent="0.3">
      <c r="D88" s="2"/>
    </row>
    <row r="89" spans="4:22" ht="17.25" thickBot="1" x14ac:dyDescent="0.35">
      <c r="D89" s="2"/>
    </row>
    <row r="90" spans="4:22" ht="31.5" customHeight="1" thickBot="1" x14ac:dyDescent="0.35">
      <c r="D90" s="2"/>
      <c r="S90" s="87" t="s">
        <v>70</v>
      </c>
      <c r="T90" s="87"/>
      <c r="U90" s="87"/>
      <c r="V90" s="87"/>
    </row>
    <row r="91" spans="4:22" ht="17.25" thickBot="1" x14ac:dyDescent="0.35">
      <c r="D91" s="2"/>
      <c r="S91" s="83" t="s">
        <v>15</v>
      </c>
      <c r="T91" s="83"/>
      <c r="U91" s="84">
        <v>0</v>
      </c>
      <c r="V91" s="84"/>
    </row>
    <row r="92" spans="4:22" ht="17.25" thickBot="1" x14ac:dyDescent="0.35">
      <c r="D92" s="2"/>
      <c r="P92"/>
      <c r="S92" s="83" t="s">
        <v>53</v>
      </c>
      <c r="T92" s="83"/>
      <c r="U92" s="84">
        <v>2</v>
      </c>
      <c r="V92" s="84"/>
    </row>
    <row r="93" spans="4:22" ht="17.25" thickBot="1" x14ac:dyDescent="0.35">
      <c r="D93" s="2"/>
      <c r="P93"/>
      <c r="S93" s="83" t="s">
        <v>57</v>
      </c>
      <c r="T93" s="83"/>
      <c r="U93" s="84">
        <v>12</v>
      </c>
      <c r="V93" s="84"/>
    </row>
    <row r="94" spans="4:22" ht="17.25" thickBot="1" x14ac:dyDescent="0.35">
      <c r="D94" s="2"/>
      <c r="P94"/>
      <c r="S94" s="83" t="s">
        <v>59</v>
      </c>
      <c r="T94" s="83"/>
      <c r="U94" s="84">
        <v>1</v>
      </c>
      <c r="V94" s="84"/>
    </row>
    <row r="95" spans="4:22" ht="24" customHeight="1" thickBot="1" x14ac:dyDescent="0.35">
      <c r="D95" s="2"/>
      <c r="O95" s="3"/>
      <c r="P95"/>
      <c r="S95" s="83" t="s">
        <v>61</v>
      </c>
      <c r="T95" s="83"/>
      <c r="U95" s="84">
        <v>3</v>
      </c>
      <c r="V95" s="84"/>
    </row>
    <row r="96" spans="4:22" ht="17.25" thickBot="1" x14ac:dyDescent="0.35">
      <c r="D96" s="2"/>
      <c r="O96" s="3"/>
      <c r="P96"/>
      <c r="S96" s="83" t="s">
        <v>63</v>
      </c>
      <c r="T96" s="83"/>
      <c r="U96" s="84">
        <v>3</v>
      </c>
      <c r="V96" s="84"/>
    </row>
    <row r="97" spans="4:31" ht="17.25" thickBot="1" x14ac:dyDescent="0.35">
      <c r="D97" s="2"/>
      <c r="O97" s="3"/>
      <c r="P97"/>
      <c r="S97" s="83" t="s">
        <v>66</v>
      </c>
      <c r="T97" s="83"/>
      <c r="U97" s="84"/>
      <c r="V97" s="84"/>
    </row>
    <row r="98" spans="4:31" ht="17.25" thickBot="1" x14ac:dyDescent="0.35">
      <c r="D98" s="2"/>
      <c r="O98" s="3"/>
      <c r="P98"/>
      <c r="S98" s="83" t="s">
        <v>75</v>
      </c>
      <c r="T98" s="83"/>
      <c r="U98" s="84"/>
      <c r="V98" s="84"/>
    </row>
    <row r="99" spans="4:31" ht="17.25" thickBot="1" x14ac:dyDescent="0.35">
      <c r="D99" s="2"/>
      <c r="O99" s="3"/>
      <c r="P99"/>
      <c r="S99" s="83" t="s">
        <v>77</v>
      </c>
      <c r="T99" s="83"/>
      <c r="U99" s="84"/>
      <c r="V99" s="84"/>
    </row>
    <row r="100" spans="4:31" ht="16.5" customHeight="1" thickBot="1" x14ac:dyDescent="0.35">
      <c r="D100" s="2"/>
      <c r="P100"/>
      <c r="S100" s="83" t="s">
        <v>80</v>
      </c>
      <c r="T100" s="83"/>
      <c r="U100" s="84"/>
      <c r="V100" s="84"/>
    </row>
    <row r="101" spans="4:31" ht="16.5" customHeight="1" thickBot="1" x14ac:dyDescent="0.35">
      <c r="D101" s="2"/>
      <c r="P101"/>
      <c r="S101" s="83" t="s">
        <v>82</v>
      </c>
      <c r="T101" s="83"/>
      <c r="U101" s="84"/>
      <c r="V101" s="84"/>
    </row>
    <row r="102" spans="4:31" ht="16.5" customHeight="1" thickBot="1" x14ac:dyDescent="0.35">
      <c r="D102" s="2"/>
      <c r="S102" s="83" t="s">
        <v>84</v>
      </c>
      <c r="T102" s="83"/>
      <c r="U102" s="84"/>
      <c r="V102" s="84"/>
    </row>
    <row r="103" spans="4:31" ht="15" customHeight="1" thickBot="1" x14ac:dyDescent="0.35">
      <c r="D103" s="2"/>
      <c r="S103" s="93" t="s">
        <v>16</v>
      </c>
      <c r="T103" s="93"/>
      <c r="U103" s="91">
        <f>SUM(U91:V102)</f>
        <v>21</v>
      </c>
      <c r="V103" s="91"/>
    </row>
    <row r="104" spans="4:31" ht="15" customHeight="1" x14ac:dyDescent="0.3"/>
    <row r="105" spans="4:31" ht="15" customHeight="1" thickBot="1" x14ac:dyDescent="0.35"/>
    <row r="106" spans="4:31" s="8" customFormat="1" ht="42.75" customHeight="1" thickBot="1" x14ac:dyDescent="0.35">
      <c r="P106" s="40"/>
      <c r="Q106" s="4"/>
      <c r="R106" s="4"/>
      <c r="S106" s="88" t="s">
        <v>7</v>
      </c>
      <c r="T106" s="89"/>
      <c r="U106" s="89"/>
      <c r="V106" s="90"/>
      <c r="W106" s="4"/>
      <c r="X106" s="4"/>
      <c r="Y106" s="4"/>
      <c r="Z106" s="4"/>
      <c r="AA106" s="4"/>
      <c r="AB106" s="4"/>
      <c r="AC106" s="4"/>
      <c r="AD106" s="4"/>
      <c r="AE106" s="4"/>
    </row>
    <row r="107" spans="4:31" ht="17.25" thickBot="1" x14ac:dyDescent="0.35">
      <c r="S107" s="83" t="s">
        <v>15</v>
      </c>
      <c r="T107" s="83"/>
      <c r="U107" s="84">
        <v>21</v>
      </c>
      <c r="V107" s="84"/>
    </row>
    <row r="108" spans="4:31" ht="17.25" thickBot="1" x14ac:dyDescent="0.35">
      <c r="S108" s="83" t="s">
        <v>53</v>
      </c>
      <c r="T108" s="83"/>
      <c r="U108" s="84">
        <v>17</v>
      </c>
      <c r="V108" s="84"/>
    </row>
    <row r="109" spans="4:31" ht="17.25" thickBot="1" x14ac:dyDescent="0.35">
      <c r="S109" s="83" t="s">
        <v>57</v>
      </c>
      <c r="T109" s="83"/>
      <c r="U109" s="84">
        <v>47</v>
      </c>
      <c r="V109" s="84"/>
    </row>
    <row r="110" spans="4:31" ht="17.25" thickBot="1" x14ac:dyDescent="0.35">
      <c r="S110" s="83" t="s">
        <v>59</v>
      </c>
      <c r="T110" s="83"/>
      <c r="U110" s="84">
        <v>26</v>
      </c>
      <c r="V110" s="84"/>
    </row>
    <row r="111" spans="4:31" ht="17.25" thickBot="1" x14ac:dyDescent="0.35">
      <c r="S111" s="83" t="s">
        <v>61</v>
      </c>
      <c r="T111" s="83"/>
      <c r="U111" s="84">
        <v>35</v>
      </c>
      <c r="V111" s="84"/>
    </row>
    <row r="112" spans="4:31" ht="17.25" thickBot="1" x14ac:dyDescent="0.35">
      <c r="S112" s="83" t="s">
        <v>63</v>
      </c>
      <c r="T112" s="83"/>
      <c r="U112" s="84">
        <v>77</v>
      </c>
      <c r="V112" s="84"/>
    </row>
    <row r="113" spans="11:27" ht="17.25" thickBot="1" x14ac:dyDescent="0.35">
      <c r="S113" s="83" t="s">
        <v>66</v>
      </c>
      <c r="T113" s="83"/>
      <c r="U113" s="84"/>
      <c r="V113" s="84"/>
    </row>
    <row r="114" spans="11:27" ht="17.25" thickBot="1" x14ac:dyDescent="0.35">
      <c r="S114" s="83" t="s">
        <v>75</v>
      </c>
      <c r="T114" s="83"/>
      <c r="U114" s="84"/>
      <c r="V114" s="84"/>
    </row>
    <row r="115" spans="11:27" ht="17.25" thickBot="1" x14ac:dyDescent="0.35">
      <c r="S115" s="83" t="s">
        <v>77</v>
      </c>
      <c r="T115" s="83"/>
      <c r="U115" s="84"/>
      <c r="V115" s="84"/>
    </row>
    <row r="116" spans="11:27" ht="17.25" thickBot="1" x14ac:dyDescent="0.35">
      <c r="S116" s="83" t="s">
        <v>80</v>
      </c>
      <c r="T116" s="83"/>
      <c r="U116" s="84"/>
      <c r="V116" s="84"/>
    </row>
    <row r="117" spans="11:27" ht="17.25" thickBot="1" x14ac:dyDescent="0.35">
      <c r="S117" s="83" t="s">
        <v>82</v>
      </c>
      <c r="T117" s="83"/>
      <c r="U117" s="84"/>
      <c r="V117" s="84"/>
    </row>
    <row r="118" spans="11:27" ht="17.25" thickBot="1" x14ac:dyDescent="0.35">
      <c r="S118" s="83" t="s">
        <v>84</v>
      </c>
      <c r="T118" s="83"/>
      <c r="U118" s="84"/>
      <c r="V118" s="84"/>
    </row>
    <row r="119" spans="11:27" ht="17.25" thickBot="1" x14ac:dyDescent="0.35">
      <c r="S119" s="93" t="s">
        <v>16</v>
      </c>
      <c r="T119" s="93"/>
      <c r="U119" s="91">
        <f>SUM(U107:V118)</f>
        <v>223</v>
      </c>
      <c r="V119" s="91"/>
    </row>
    <row r="120" spans="11:27" x14ac:dyDescent="0.3">
      <c r="K120" s="1"/>
      <c r="L120" s="1"/>
      <c r="M120" s="1"/>
      <c r="N120" s="1"/>
      <c r="O120" s="1"/>
    </row>
    <row r="122" spans="11:27" x14ac:dyDescent="0.3">
      <c r="U122" s="2"/>
      <c r="V122" s="2"/>
      <c r="W122" s="92" t="s">
        <v>71</v>
      </c>
      <c r="X122" s="92"/>
      <c r="Y122" s="92"/>
      <c r="Z122" s="2"/>
      <c r="AA122" s="2"/>
    </row>
    <row r="123" spans="11:27" x14ac:dyDescent="0.3">
      <c r="U123" s="64" t="s">
        <v>72</v>
      </c>
      <c r="V123" s="64"/>
      <c r="W123" s="64"/>
      <c r="X123" s="64"/>
      <c r="Y123" s="64"/>
      <c r="Z123" s="64"/>
      <c r="AA123" s="64"/>
    </row>
    <row r="124" spans="11:27" x14ac:dyDescent="0.3">
      <c r="U124" s="64" t="s">
        <v>73</v>
      </c>
      <c r="V124" s="64"/>
      <c r="W124" s="64"/>
      <c r="X124" s="64"/>
      <c r="Y124" s="64"/>
      <c r="Z124" s="64"/>
      <c r="AA124" s="64"/>
    </row>
    <row r="125" spans="11:27" x14ac:dyDescent="0.3">
      <c r="U125" s="64" t="s">
        <v>74</v>
      </c>
      <c r="V125" s="64"/>
      <c r="W125" s="64"/>
      <c r="X125" s="64"/>
      <c r="Y125" s="64"/>
      <c r="Z125" s="64"/>
      <c r="AA125" s="64"/>
    </row>
    <row r="126" spans="11:27" ht="15" customHeight="1" x14ac:dyDescent="0.3">
      <c r="Q126" s="4"/>
    </row>
    <row r="127" spans="11:27" x14ac:dyDescent="0.3">
      <c r="Q127" s="4"/>
    </row>
    <row r="129" spans="18:25" ht="17.25" thickBot="1" x14ac:dyDescent="0.35"/>
    <row r="130" spans="18:25" ht="17.25" thickBot="1" x14ac:dyDescent="0.35">
      <c r="R130" s="65" t="s">
        <v>109</v>
      </c>
      <c r="S130" s="66"/>
      <c r="T130" s="66"/>
      <c r="U130" s="66"/>
      <c r="V130" s="66"/>
      <c r="W130" s="66"/>
      <c r="X130" s="67"/>
      <c r="Y130" s="62"/>
    </row>
    <row r="131" spans="18:25" ht="17.25" thickBot="1" x14ac:dyDescent="0.35">
      <c r="R131" s="10" t="s">
        <v>79</v>
      </c>
      <c r="S131" s="18" t="s">
        <v>15</v>
      </c>
      <c r="T131" s="18" t="s">
        <v>94</v>
      </c>
      <c r="U131" s="18" t="s">
        <v>57</v>
      </c>
      <c r="V131" s="18" t="s">
        <v>107</v>
      </c>
      <c r="W131" s="18" t="s">
        <v>108</v>
      </c>
      <c r="X131" s="18" t="s">
        <v>63</v>
      </c>
      <c r="Y131" s="18" t="s">
        <v>16</v>
      </c>
    </row>
    <row r="132" spans="18:25" ht="37.5" customHeight="1" thickBot="1" x14ac:dyDescent="0.35">
      <c r="R132" s="43" t="s">
        <v>42</v>
      </c>
      <c r="S132" s="11">
        <v>221</v>
      </c>
      <c r="T132" s="11">
        <v>348</v>
      </c>
      <c r="U132" s="11">
        <v>441</v>
      </c>
      <c r="V132" s="11">
        <v>282</v>
      </c>
      <c r="W132" s="11">
        <v>298</v>
      </c>
      <c r="X132" s="11">
        <v>295</v>
      </c>
      <c r="Y132" s="11">
        <f t="shared" ref="Y132:Y137" si="5">SUM(S132:X132)</f>
        <v>1885</v>
      </c>
    </row>
    <row r="133" spans="18:25" ht="28.5" customHeight="1" thickBot="1" x14ac:dyDescent="0.35">
      <c r="R133" s="43" t="s">
        <v>98</v>
      </c>
      <c r="S133" s="11">
        <v>130</v>
      </c>
      <c r="T133" s="11">
        <v>212</v>
      </c>
      <c r="U133" s="11">
        <v>253</v>
      </c>
      <c r="V133" s="11">
        <v>234</v>
      </c>
      <c r="W133" s="11">
        <v>262</v>
      </c>
      <c r="X133" s="11">
        <v>247</v>
      </c>
      <c r="Y133" s="11">
        <f t="shared" si="5"/>
        <v>1338</v>
      </c>
    </row>
    <row r="134" spans="18:25" ht="40.5" customHeight="1" thickBot="1" x14ac:dyDescent="0.35">
      <c r="R134" s="17" t="s">
        <v>87</v>
      </c>
      <c r="S134" s="11">
        <v>163</v>
      </c>
      <c r="T134" s="11">
        <v>179</v>
      </c>
      <c r="U134" s="11">
        <v>223</v>
      </c>
      <c r="V134" s="11">
        <v>127</v>
      </c>
      <c r="W134" s="11">
        <v>196</v>
      </c>
      <c r="X134" s="11">
        <v>180</v>
      </c>
      <c r="Y134" s="11">
        <f t="shared" si="5"/>
        <v>1068</v>
      </c>
    </row>
    <row r="135" spans="18:25" ht="29.25" customHeight="1" thickBot="1" x14ac:dyDescent="0.35">
      <c r="R135" s="43" t="s">
        <v>85</v>
      </c>
      <c r="S135" s="11">
        <v>51</v>
      </c>
      <c r="T135" s="11">
        <v>138</v>
      </c>
      <c r="U135" s="11">
        <v>142</v>
      </c>
      <c r="V135" s="11">
        <v>133</v>
      </c>
      <c r="W135" s="11">
        <v>93</v>
      </c>
      <c r="X135" s="11">
        <v>101</v>
      </c>
      <c r="Y135" s="11">
        <f t="shared" si="5"/>
        <v>658</v>
      </c>
    </row>
    <row r="136" spans="18:25" ht="32.25" customHeight="1" thickBot="1" x14ac:dyDescent="0.35">
      <c r="R136" s="43" t="s">
        <v>88</v>
      </c>
      <c r="S136" s="11">
        <v>35</v>
      </c>
      <c r="T136" s="11">
        <v>48</v>
      </c>
      <c r="U136" s="11">
        <v>26</v>
      </c>
      <c r="V136" s="11">
        <v>32</v>
      </c>
      <c r="W136" s="11">
        <v>30</v>
      </c>
      <c r="X136" s="11">
        <v>27</v>
      </c>
      <c r="Y136" s="11">
        <f t="shared" si="5"/>
        <v>198</v>
      </c>
    </row>
    <row r="137" spans="18:25" ht="17.25" thickBot="1" x14ac:dyDescent="0.35">
      <c r="R137" s="43" t="s">
        <v>99</v>
      </c>
      <c r="S137" s="11">
        <v>0</v>
      </c>
      <c r="T137" s="11">
        <v>0</v>
      </c>
      <c r="U137" s="11">
        <v>0</v>
      </c>
      <c r="V137" s="11">
        <v>30</v>
      </c>
      <c r="W137" s="11">
        <v>126</v>
      </c>
      <c r="X137" s="11">
        <v>137</v>
      </c>
      <c r="Y137" s="11">
        <f t="shared" si="5"/>
        <v>293</v>
      </c>
    </row>
    <row r="138" spans="18:25" ht="34.5" customHeight="1" thickBot="1" x14ac:dyDescent="0.35">
      <c r="R138" s="21"/>
      <c r="S138" s="21">
        <f t="shared" ref="S138:Y138" si="6">SUM(S132:S137)</f>
        <v>600</v>
      </c>
      <c r="T138" s="21">
        <f t="shared" si="6"/>
        <v>925</v>
      </c>
      <c r="U138" s="21">
        <f t="shared" si="6"/>
        <v>1085</v>
      </c>
      <c r="V138" s="21">
        <f t="shared" si="6"/>
        <v>838</v>
      </c>
      <c r="W138" s="21">
        <f t="shared" si="6"/>
        <v>1005</v>
      </c>
      <c r="X138" s="21">
        <f t="shared" si="6"/>
        <v>987</v>
      </c>
      <c r="Y138" s="21">
        <f t="shared" si="6"/>
        <v>5440</v>
      </c>
    </row>
  </sheetData>
  <mergeCells count="63">
    <mergeCell ref="R130:X130"/>
    <mergeCell ref="U98:V98"/>
    <mergeCell ref="S102:T102"/>
    <mergeCell ref="U102:V102"/>
    <mergeCell ref="S103:T103"/>
    <mergeCell ref="U103:V103"/>
    <mergeCell ref="S99:T99"/>
    <mergeCell ref="U99:V99"/>
    <mergeCell ref="S100:T100"/>
    <mergeCell ref="U100:V100"/>
    <mergeCell ref="S101:T101"/>
    <mergeCell ref="U101:V101"/>
    <mergeCell ref="S98:T98"/>
    <mergeCell ref="S119:T119"/>
    <mergeCell ref="U107:V107"/>
    <mergeCell ref="U108:V108"/>
    <mergeCell ref="U109:V109"/>
    <mergeCell ref="U110:V110"/>
    <mergeCell ref="U111:V111"/>
    <mergeCell ref="U112:V112"/>
    <mergeCell ref="U113:V113"/>
    <mergeCell ref="U125:AA125"/>
    <mergeCell ref="W122:Y122"/>
    <mergeCell ref="U114:V114"/>
    <mergeCell ref="U115:V115"/>
    <mergeCell ref="U116:V116"/>
    <mergeCell ref="U117:V117"/>
    <mergeCell ref="U118:V118"/>
    <mergeCell ref="S110:T110"/>
    <mergeCell ref="S111:T111"/>
    <mergeCell ref="U119:V119"/>
    <mergeCell ref="U123:AA123"/>
    <mergeCell ref="U124:AA124"/>
    <mergeCell ref="S117:T117"/>
    <mergeCell ref="S118:T118"/>
    <mergeCell ref="U95:V95"/>
    <mergeCell ref="S96:T96"/>
    <mergeCell ref="U96:V96"/>
    <mergeCell ref="S97:T97"/>
    <mergeCell ref="U97:V97"/>
    <mergeCell ref="S106:V106"/>
    <mergeCell ref="S112:T112"/>
    <mergeCell ref="S113:T113"/>
    <mergeCell ref="S114:T114"/>
    <mergeCell ref="S115:T115"/>
    <mergeCell ref="S116:T116"/>
    <mergeCell ref="S107:T107"/>
    <mergeCell ref="S108:T108"/>
    <mergeCell ref="S109:T109"/>
    <mergeCell ref="S38:T38"/>
    <mergeCell ref="S71:T71"/>
    <mergeCell ref="R55:U55"/>
    <mergeCell ref="R19:U19"/>
    <mergeCell ref="S90:V90"/>
    <mergeCell ref="S94:T94"/>
    <mergeCell ref="U94:V94"/>
    <mergeCell ref="S95:T95"/>
    <mergeCell ref="S91:T91"/>
    <mergeCell ref="U91:V91"/>
    <mergeCell ref="S92:T92"/>
    <mergeCell ref="U92:V92"/>
    <mergeCell ref="S93:T93"/>
    <mergeCell ref="U93:V93"/>
  </mergeCells>
  <phoneticPr fontId="2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INFORME ENERO 2023</vt:lpstr>
      <vt:lpstr>INFORME FEBRERO 2023</vt:lpstr>
      <vt:lpstr>INFORME MARZO 2023</vt:lpstr>
      <vt:lpstr>INFORME  ABRIL 2023 </vt:lpstr>
      <vt:lpstr>INFORME MAYO 2023</vt:lpstr>
      <vt:lpstr>INFORME JUNIO  2023</vt:lpstr>
      <vt:lpstr>CONSOLIDADO 2023</vt:lpstr>
    </vt:vector>
  </TitlesOfParts>
  <Company>Personal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PQR-1</dc:creator>
  <cp:lastModifiedBy>PQR</cp:lastModifiedBy>
  <cp:lastPrinted>2023-07-07T15:10:38Z</cp:lastPrinted>
  <dcterms:created xsi:type="dcterms:W3CDTF">2018-01-16T00:00:48Z</dcterms:created>
  <dcterms:modified xsi:type="dcterms:W3CDTF">2023-10-25T16:33:51Z</dcterms:modified>
</cp:coreProperties>
</file>